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olsa.gov.il\Shares\אגף רכש מכרזים והתקשרויות\מכרזים\איחוד 2022\2023\מכרזים\170-2023 שיפוץ מבנה בית אמדורסקי ברחוב הצבי 4 ירושלים\מכרז\"/>
    </mc:Choice>
  </mc:AlternateContent>
  <bookViews>
    <workbookView xWindow="0" yWindow="0" windowWidth="28800" windowHeight="11205"/>
  </bookViews>
  <sheets>
    <sheet name="גיליון1" sheetId="1" r:id="rId1"/>
  </sheets>
  <definedNames>
    <definedName name="_xlnm._FilterDatabase" localSheetId="0" hidden="1">גיליון1!$A$2:$F$512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07" i="1" l="1"/>
  <c r="F506" i="1"/>
  <c r="F505" i="1"/>
  <c r="F503" i="1"/>
  <c r="F502" i="1"/>
  <c r="F500" i="1"/>
  <c r="F499" i="1"/>
  <c r="F498" i="1"/>
  <c r="F497" i="1"/>
  <c r="F496" i="1"/>
  <c r="F494" i="1"/>
  <c r="F492" i="1"/>
  <c r="F490" i="1"/>
  <c r="F488" i="1"/>
  <c r="F485" i="1"/>
  <c r="F484" i="1"/>
  <c r="F483" i="1"/>
  <c r="F480" i="1"/>
  <c r="F478" i="1"/>
  <c r="F475" i="1"/>
  <c r="F472" i="1"/>
  <c r="F470" i="1"/>
  <c r="F469" i="1"/>
  <c r="F468" i="1"/>
  <c r="F467" i="1"/>
  <c r="F466" i="1"/>
  <c r="F465" i="1"/>
  <c r="F464" i="1"/>
  <c r="F462" i="1"/>
  <c r="F461" i="1"/>
  <c r="F460" i="1"/>
  <c r="F459" i="1"/>
  <c r="F458" i="1"/>
  <c r="F456" i="1"/>
  <c r="F455" i="1"/>
  <c r="F454" i="1"/>
  <c r="F453" i="1"/>
  <c r="F452" i="1"/>
  <c r="F451" i="1"/>
  <c r="F450" i="1"/>
  <c r="F449" i="1"/>
  <c r="F448" i="1"/>
  <c r="F447" i="1"/>
  <c r="F445" i="1"/>
  <c r="F444" i="1"/>
  <c r="F443" i="1"/>
  <c r="F442" i="1"/>
  <c r="F441" i="1"/>
  <c r="F440" i="1"/>
  <c r="F439" i="1"/>
  <c r="F438" i="1"/>
  <c r="F436" i="1"/>
  <c r="F434" i="1"/>
  <c r="F433" i="1"/>
  <c r="F432" i="1"/>
  <c r="F429" i="1"/>
  <c r="F428" i="1"/>
  <c r="F427" i="1"/>
  <c r="F426" i="1"/>
  <c r="F425" i="1"/>
  <c r="F424" i="1"/>
  <c r="F423" i="1"/>
  <c r="F422" i="1"/>
  <c r="F421" i="1"/>
  <c r="F419" i="1"/>
  <c r="F418" i="1"/>
  <c r="F417" i="1"/>
  <c r="F416" i="1"/>
  <c r="F415" i="1"/>
  <c r="F414" i="1"/>
  <c r="F413" i="1"/>
  <c r="F412" i="1"/>
  <c r="F411" i="1"/>
  <c r="F410" i="1"/>
  <c r="F409" i="1"/>
  <c r="F408" i="1"/>
  <c r="F407" i="1"/>
  <c r="F406" i="1"/>
  <c r="F405" i="1"/>
  <c r="F404" i="1"/>
  <c r="F403" i="1"/>
  <c r="F400" i="1"/>
  <c r="F399" i="1"/>
  <c r="F398" i="1"/>
  <c r="F397" i="1"/>
  <c r="F396" i="1"/>
  <c r="F395" i="1"/>
  <c r="F394" i="1"/>
  <c r="F393" i="1"/>
  <c r="F392" i="1"/>
  <c r="F391" i="1"/>
  <c r="F389" i="1"/>
  <c r="F386" i="1"/>
  <c r="F384" i="1"/>
  <c r="F383" i="1"/>
  <c r="F381" i="1"/>
  <c r="F380" i="1"/>
  <c r="F379" i="1"/>
  <c r="F378" i="1"/>
  <c r="F376" i="1"/>
  <c r="F375" i="1"/>
  <c r="F374" i="1"/>
  <c r="F373" i="1"/>
  <c r="F372" i="1"/>
  <c r="F370" i="1"/>
  <c r="F369" i="1"/>
  <c r="F368" i="1"/>
  <c r="F367" i="1"/>
  <c r="F366" i="1"/>
  <c r="F365" i="1"/>
  <c r="F364" i="1"/>
  <c r="F362" i="1"/>
  <c r="F361" i="1"/>
  <c r="F360" i="1"/>
  <c r="F358" i="1"/>
  <c r="F357" i="1"/>
  <c r="F355" i="1"/>
  <c r="F354" i="1"/>
  <c r="F353" i="1"/>
  <c r="F352" i="1"/>
  <c r="F350" i="1"/>
  <c r="F349" i="1"/>
  <c r="F348" i="1"/>
  <c r="F347" i="1"/>
  <c r="F346" i="1"/>
  <c r="F344" i="1"/>
  <c r="F343" i="1"/>
  <c r="F341" i="1"/>
  <c r="F340" i="1"/>
  <c r="F337" i="1"/>
  <c r="F336" i="1"/>
  <c r="F334" i="1"/>
  <c r="F332" i="1"/>
  <c r="F330" i="1"/>
  <c r="F329" i="1"/>
  <c r="F328" i="1"/>
  <c r="F327" i="1"/>
  <c r="F326" i="1"/>
  <c r="F325" i="1"/>
  <c r="F322" i="1"/>
  <c r="F319" i="1"/>
  <c r="F318" i="1"/>
  <c r="F317" i="1"/>
  <c r="F316" i="1"/>
  <c r="F314" i="1"/>
  <c r="F311" i="1"/>
  <c r="F308" i="1"/>
  <c r="F307" i="1"/>
  <c r="F306" i="1"/>
  <c r="F305" i="1"/>
  <c r="F304" i="1"/>
  <c r="F303" i="1"/>
  <c r="F301" i="1"/>
  <c r="F299" i="1"/>
  <c r="F298" i="1"/>
  <c r="F296" i="1"/>
  <c r="F294" i="1"/>
  <c r="F293" i="1"/>
  <c r="F292" i="1"/>
  <c r="F291" i="1"/>
  <c r="F290" i="1"/>
  <c r="F289" i="1"/>
  <c r="F287" i="1"/>
  <c r="F286" i="1"/>
  <c r="F285" i="1"/>
  <c r="F282" i="1"/>
  <c r="F281" i="1"/>
  <c r="F278" i="1"/>
  <c r="F276" i="1"/>
  <c r="F275" i="1"/>
  <c r="F273" i="1"/>
  <c r="F272" i="1"/>
  <c r="F271" i="1"/>
  <c r="F270" i="1"/>
  <c r="F269" i="1"/>
  <c r="F268" i="1"/>
  <c r="F267" i="1"/>
  <c r="F266" i="1"/>
  <c r="F265" i="1"/>
  <c r="F264" i="1"/>
  <c r="F263" i="1"/>
  <c r="F262" i="1"/>
  <c r="F261" i="1"/>
  <c r="F260" i="1"/>
  <c r="F259" i="1"/>
  <c r="F258" i="1"/>
  <c r="F257" i="1"/>
  <c r="F256" i="1"/>
  <c r="F255" i="1"/>
  <c r="F254" i="1"/>
  <c r="F253" i="1"/>
  <c r="F252" i="1"/>
  <c r="F251" i="1"/>
  <c r="F250" i="1"/>
  <c r="F247" i="1"/>
  <c r="F246" i="1"/>
  <c r="F243" i="1"/>
  <c r="F241" i="1"/>
  <c r="F239" i="1"/>
  <c r="F238" i="1"/>
  <c r="F237" i="1"/>
  <c r="F236" i="1"/>
  <c r="F235" i="1"/>
  <c r="F232" i="1"/>
  <c r="F230" i="1"/>
  <c r="F229" i="1"/>
  <c r="F226" i="1"/>
  <c r="F225" i="1"/>
  <c r="F224" i="1"/>
  <c r="F223" i="1"/>
  <c r="F222" i="1"/>
  <c r="F221" i="1"/>
  <c r="F220" i="1"/>
  <c r="F219" i="1"/>
  <c r="F218" i="1"/>
  <c r="F217" i="1"/>
  <c r="F216" i="1"/>
  <c r="F215" i="1"/>
  <c r="F214" i="1"/>
  <c r="F213" i="1"/>
  <c r="F211" i="1"/>
  <c r="F210" i="1"/>
  <c r="F209" i="1"/>
  <c r="F208" i="1"/>
  <c r="F207" i="1"/>
  <c r="F206" i="1"/>
  <c r="F205" i="1"/>
  <c r="F204" i="1"/>
  <c r="F203" i="1"/>
  <c r="F201" i="1"/>
  <c r="F200" i="1"/>
  <c r="F199" i="1"/>
  <c r="F198" i="1"/>
  <c r="F197" i="1"/>
  <c r="F196" i="1"/>
  <c r="F195" i="1"/>
  <c r="F194" i="1"/>
  <c r="F193" i="1"/>
  <c r="F192"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4" i="1"/>
  <c r="F153" i="1"/>
  <c r="F152" i="1"/>
  <c r="F151" i="1"/>
  <c r="F150" i="1"/>
  <c r="F149" i="1"/>
  <c r="F148" i="1"/>
  <c r="F147" i="1"/>
  <c r="F146" i="1"/>
  <c r="F145" i="1"/>
  <c r="F144" i="1"/>
  <c r="F143" i="1"/>
  <c r="F142" i="1"/>
  <c r="F141" i="1"/>
  <c r="F140" i="1"/>
  <c r="F139" i="1"/>
  <c r="F137" i="1"/>
  <c r="F136" i="1"/>
  <c r="F135" i="1"/>
  <c r="F134" i="1"/>
  <c r="F133" i="1"/>
  <c r="F132" i="1"/>
  <c r="F130" i="1"/>
  <c r="F129" i="1"/>
  <c r="F128" i="1"/>
  <c r="F127" i="1"/>
  <c r="F126" i="1"/>
  <c r="F125" i="1"/>
  <c r="F124" i="1"/>
  <c r="F123" i="1"/>
  <c r="F122" i="1"/>
  <c r="F121" i="1"/>
  <c r="F120" i="1"/>
  <c r="F119" i="1"/>
  <c r="F117" i="1"/>
  <c r="F116" i="1"/>
  <c r="F115" i="1"/>
  <c r="F114" i="1"/>
  <c r="F113" i="1"/>
  <c r="F112" i="1"/>
  <c r="F111" i="1"/>
  <c r="F110" i="1"/>
  <c r="F109" i="1"/>
  <c r="F108" i="1"/>
  <c r="F107" i="1"/>
  <c r="F106" i="1"/>
  <c r="F103" i="1"/>
  <c r="F102" i="1"/>
  <c r="F100" i="1"/>
  <c r="F98" i="1"/>
  <c r="F97" i="1"/>
  <c r="F96" i="1"/>
  <c r="F95" i="1"/>
  <c r="F94" i="1"/>
  <c r="F92" i="1"/>
  <c r="F90" i="1"/>
  <c r="F89" i="1"/>
  <c r="F88" i="1"/>
  <c r="F86" i="1"/>
  <c r="F85" i="1"/>
  <c r="F84" i="1"/>
  <c r="F82" i="1"/>
  <c r="F81" i="1"/>
  <c r="F80" i="1"/>
  <c r="F78" i="1"/>
  <c r="F77" i="1"/>
  <c r="F76" i="1"/>
  <c r="F75" i="1"/>
  <c r="F73" i="1"/>
  <c r="F71" i="1"/>
  <c r="F70" i="1"/>
  <c r="F69" i="1"/>
  <c r="F68" i="1"/>
  <c r="F67" i="1"/>
  <c r="F66" i="1"/>
  <c r="F65" i="1"/>
  <c r="F63" i="1"/>
  <c r="F62" i="1"/>
  <c r="F61" i="1"/>
  <c r="F60" i="1"/>
  <c r="F59" i="1"/>
  <c r="F58" i="1"/>
  <c r="F56" i="1"/>
  <c r="F55" i="1"/>
  <c r="F52" i="1"/>
  <c r="F51" i="1"/>
  <c r="F50" i="1"/>
  <c r="F48" i="1"/>
  <c r="F45" i="1"/>
  <c r="F43" i="1"/>
  <c r="F41" i="1"/>
  <c r="F39" i="1"/>
  <c r="F38" i="1"/>
  <c r="F37" i="1"/>
  <c r="F34" i="1"/>
  <c r="F33" i="1"/>
  <c r="F31" i="1"/>
  <c r="F29" i="1"/>
  <c r="F27" i="1"/>
  <c r="F25" i="1"/>
  <c r="F24" i="1"/>
  <c r="F21" i="1"/>
  <c r="F20" i="1"/>
  <c r="F18" i="1"/>
  <c r="F16" i="1"/>
  <c r="F14" i="1"/>
  <c r="F11" i="1"/>
  <c r="F10" i="1"/>
  <c r="F9" i="1"/>
  <c r="F8" i="1"/>
  <c r="F6" i="1"/>
  <c r="F508" i="1" l="1"/>
  <c r="E510" i="1" s="1"/>
  <c r="E511" i="1" s="1"/>
  <c r="E512" i="1" s="1"/>
</calcChain>
</file>

<file path=xl/sharedStrings.xml><?xml version="1.0" encoding="utf-8"?>
<sst xmlns="http://schemas.openxmlformats.org/spreadsheetml/2006/main" count="1410" uniqueCount="1027">
  <si>
    <t>מספר</t>
  </si>
  <si>
    <t>תאור</t>
  </si>
  <si>
    <t>יח' מידה</t>
  </si>
  <si>
    <t>כמות למכרז</t>
  </si>
  <si>
    <t>סה"כ</t>
  </si>
  <si>
    <t>מחיר הצעת הקבלן</t>
  </si>
  <si>
    <t>00.00.000</t>
  </si>
  <si>
    <t>בית אמדורסקי הצבי 4 ירושלים - משרד הרווחה</t>
  </si>
  <si>
    <t>01.00.000</t>
  </si>
  <si>
    <t>עבודות עפר</t>
  </si>
  <si>
    <t>01.20.000</t>
  </si>
  <si>
    <t>חפירה ואגרה להטמנת עודפי עפר</t>
  </si>
  <si>
    <t>01.20.010</t>
  </si>
  <si>
    <t>חפירה למרתפים, מבנים תת קרקעיים וכד' לעומק שאינו עולה על 3 מ'</t>
  </si>
  <si>
    <t>מ"ק</t>
  </si>
  <si>
    <t>01.50.000</t>
  </si>
  <si>
    <t>מילוי מובא, מצעים והידוק</t>
  </si>
  <si>
    <t>01.50.001</t>
  </si>
  <si>
    <t>מצע סוג א', לרבות פיזור בשכבות של 20 ס"מ והידוק לא מבוקר, המצע יסופק ממחצבה מאושרת. המחיר הינו לכמות מעל 250 מ"ק ועד 500 מ"ק</t>
  </si>
  <si>
    <t>01.50.002</t>
  </si>
  <si>
    <t>הידוק רגיל של שתית (קרקעית חפירה) ו/או פני קרקע טבעיים</t>
  </si>
  <si>
    <t>מ"ר</t>
  </si>
  <si>
    <t>01.50.003</t>
  </si>
  <si>
    <t>תוספת למצעים מהודקים (בהידוק לא מבוקר) עבור הידוק מבוקר</t>
  </si>
  <si>
    <t>01.50.004</t>
  </si>
  <si>
    <t>החזרת מיטב החומר החפור באתר, בשכבות של 20 ס"מ לרבות הידוק מבוקר (רק במקרה של ביצוע לא ע"י הקבלן שביצע את עבודות החפירה באתר - בהם החזרת החומר החפור כלולה במחיר החפירה)</t>
  </si>
  <si>
    <t>02.00.000</t>
  </si>
  <si>
    <t>עבודות בטון יצוק באתר</t>
  </si>
  <si>
    <t>02.11.000</t>
  </si>
  <si>
    <t>מצעים לעבודות בטון</t>
  </si>
  <si>
    <t>02.11.001</t>
  </si>
  <si>
    <t>מצע בטון רזה ב-20 בעובי 5 ס"מ מתחת למרצפים</t>
  </si>
  <si>
    <t>02.12.000</t>
  </si>
  <si>
    <t>יסודות, רפסודה וראשי כלונסאות</t>
  </si>
  <si>
    <t>02.12.001</t>
  </si>
  <si>
    <t>יסודות בודדים בטון ב-30 (שקיעה "5, חשיפה 2-4) בשטחי חתך שונים עד 0.5 מ"ר</t>
  </si>
  <si>
    <t>02.61.000</t>
  </si>
  <si>
    <t xml:space="preserve">קירות בטון </t>
  </si>
  <si>
    <t>02.61.001</t>
  </si>
  <si>
    <t>קירות בטון ב-30 (שקיעה "5, חשיפה 2-4) בעובי 20 ס"מ</t>
  </si>
  <si>
    <t>02.85.000</t>
  </si>
  <si>
    <t>בטון טופינג ובטון שיפועים לגגות</t>
  </si>
  <si>
    <t>02.85.001</t>
  </si>
  <si>
    <t>רולקות משולשות במידות 5x5 ס"מ ועד 7x7 ס"מ מטיט צמנט 1:3 (איטום הרולקה נמדד בנפרד)</t>
  </si>
  <si>
    <t>מ'</t>
  </si>
  <si>
    <t>02.85.002</t>
  </si>
  <si>
    <t>שיקום בטונים קיימים בהם הבטון סדוק והזיון חלוד, ע"י בטון מותז ב-40 בעובי 2 ס"מ, בעזרת אוויר דחוס בלחץ גבוה, לרבות רשת חיזוק. המחיר כולל סיתות וחציבת הבטון הפגום, ניקוי והחלקת הבטון והזיון החלוד בעזרת מברשות פלדה, שטיפת מים בלחץ גבוה, צביעת הזיון בחומר מסוג "סיקה טופ 110" או "Ardex adilatex" או ש"ע בשתי שכבות</t>
  </si>
  <si>
    <t>05.00.000</t>
  </si>
  <si>
    <t>עבודות איטום</t>
  </si>
  <si>
    <t>05.12.000</t>
  </si>
  <si>
    <t>איטום גגות במערכת ביטומנית במריחות חמות</t>
  </si>
  <si>
    <t>05.12.001</t>
  </si>
  <si>
    <t>איטום רולקות במריחות חמות ע"י "רצועות איטום" ברוחב 30 ס"מ ב - 3 שכבות ביטומן 85/40 (בכמות של כ- 5 ק"ג/מ"ר) לקבלת ציפוי יבש בעובי של 5 מ"מ, לרבות 2 רשתות זכוכית אינטרגלס ובזיקת חול על השכבה העליונה ופריימר ביטומני מסוג "פריימקוט 101" או "פריימר GS 474" או ש"ע בכמות 300 גר'/מ"ר</t>
  </si>
  <si>
    <t>05.12.002</t>
  </si>
  <si>
    <t>איטום גגות שטוחים במריחות חמות של ביטומן מנושב 85/40 במריחות חמות ב-2 שכבות (בכמות של כ- 3 ק"ג/מ"ר) לקבלת ציפוי יבש בעובי של 3 מ"מ, לרבות יריעת רשת זכוכית אינטרגלס במשקל 60 גר'/מ"ר וגודל עין 3/3 מ"מ ובזיקת חול על השכבה העליונה, לרבות פריימר ביטומני בכמות 300 גר'/מ"ר מסוג "פריימר 101" או "פריימר GS 474" או ש"ע</t>
  </si>
  <si>
    <t>05.28.000</t>
  </si>
  <si>
    <t xml:space="preserve">איטום רצפות חדרים רטובים </t>
  </si>
  <si>
    <t>05.28.001</t>
  </si>
  <si>
    <t>איטום רצפות חדרים רטובים בציפויים ביטומניים דו-רכיביים מושבחים בפולימרים מסוג "אלסטומיקס מהיר ייבוש" או ש"ע, לרבות פריימר ביטומני מסוג "פז יסוד" או ש"ע בכמות 300 גר'/מ"ר, שכבת ציפוי (בכמות של כ- 4.5 ק"ג/מ"ר) לקבלת ציפוי יבש בעובי של 3 מ"מ</t>
  </si>
  <si>
    <t>05.29.000</t>
  </si>
  <si>
    <t>איטום מחיצות בחדרים רטובים</t>
  </si>
  <si>
    <t>05.29.001</t>
  </si>
  <si>
    <t>איטום מחיצות או לוחות חיפוי מגבס ירוק או מחיצות בטון או בלוק מטויח בחדרים רטובים מתחת לאריח׳ קרמיקה או גרניט פורצלן במערכת איטום מסוג "לאסטוגום PCI" או ש״ע המיוצר ע"׳ חב' "פזקר" במריחה או בהתזה, לרבות פר״מר מסוג "גיזוג ראונד" או ש״ע בכמות 200 גרי/מ״ר ו-2 שכבות "לסטוגום" או ש״ע בכמות של 2 ק״ג/מ״ר לשכבה, לעובי כולל (יבש) של 0.8 מ״מ</t>
  </si>
  <si>
    <t>מ״ר</t>
  </si>
  <si>
    <t>05.31.000</t>
  </si>
  <si>
    <t>הכנת קירות מבנים לאיטום, נדבך חוצץ רטיבות ואיטום סף חלון</t>
  </si>
  <si>
    <t>05.31.001</t>
  </si>
  <si>
    <t>הכנת קירות קיימים לאיטום, טיח וצביעת חוץ ע"י שטיפת מים בלחץ גבוה (200-300 בר), ללא קבלת חיספוס. העבודה תבוצע לפי דרישה בלבד</t>
  </si>
  <si>
    <t>05.34.000</t>
  </si>
  <si>
    <t>איטום קירות ורצפות מבנים ביריעות ביטומניות משוכללות ויריעות H.D.P.E</t>
  </si>
  <si>
    <t>05.34.001</t>
  </si>
  <si>
    <t>איטום קירות בשכבה אחת של יריעות ביטומניות פלסטומריות מושבחות בפולימר APP מסוג "פוליפלסט 5R חול" או "ספירפלסט 5R שחור" או "ישראנובה 5R שחור" או ש"ע בעובי 5 מ"מ בהלחמה בחפיפה של 10 ס"מ לרבות פריימר ביטומני והדבקת פלטות הגנה מפוליסטירן מוקצף 30-F בעובי 3 ס"מ באמצעות ביטומן מנושב 75/25</t>
  </si>
  <si>
    <t>05.34.002</t>
  </si>
  <si>
    <t>יריעת פוליאתילן HDPE עם בד גאוטכני לניקוז מי תהום והגנה על היסודות, מגינה מכאנית על מערכות איטום תת קרקעיות, מרפסות וגגות, מונעת חלחול וחדירת מי תהום למבנה דרך יסודות הבטון, בעלת עמידות גבוהה בלחץ, בנגיפה, קריעה ושחיקה, כדוגמת "א.צ. טכנולוגיות מתקדמות לבניה" - אריזת גליל 50 מ"ר (המחיר ביח' לגליל)</t>
  </si>
  <si>
    <t>יח'</t>
  </si>
  <si>
    <t>06.00.000</t>
  </si>
  <si>
    <t>נגרות אומן ומסגרות פלדה</t>
  </si>
  <si>
    <t>06.10.000</t>
  </si>
  <si>
    <t>דלתות עץ, פולימר וזכוכית</t>
  </si>
  <si>
    <t>06.10.001</t>
  </si>
  <si>
    <t xml:space="preserve">הספקה והתקנה של דלת כנף פורמיקה קנט בוק גלוי, הקנט הינו קנט אלון גושני 4 צדדים צבוע בלכה עם אשנב עגול, לרבות משקוף פח מגולוון לכנף פורמיקה מוסדית צבוע בגוון הנבחר ע"י האדריכל, ידית 4001 מעוגלת צילינדר - DMA69.RY.03, צילינדר פרפר מסטר. </t>
  </si>
  <si>
    <t>06.10.002</t>
  </si>
  <si>
    <t xml:space="preserve">הספקה והתקנה של דלת כנף פורמיקה קנט בוק גלוי, הקנט הינו קנט אלון גושני 4 צדדים צבוע בלכה עם צוהר מעלית זכוכית חלבית לא מלאה, צד צירים באורך 25 ס"מ עם התזה לפי תכנית אדריכלית,  לרבות משקוף פח מגולוון לכנף פורמיקה מוסדית צבוע בגוון הנבחר ע"י האדריכל, ידית 4001 מעוגלת צילינדר - DMA69.RY.03, צילינדר פרפר מסטר. </t>
  </si>
  <si>
    <t>06.10.003</t>
  </si>
  <si>
    <t>06.20.000</t>
  </si>
  <si>
    <t>ארונות מטבח</t>
  </si>
  <si>
    <t>06.20.001</t>
  </si>
  <si>
    <t>הספקה והתקנה של ארון תחתון 5 דלתות במידות 310/62 ס"מ, שורת מגירות וחלל למדיח צר 87/45 ס"מ במידות כלליות של 90/60/310, הארון התחתון כולל ארבע דלתות ואחריה יחידת שתי דלדלתות לכיור וחלל למדיח צר. ארון עליון שתי דלתות ושתי קלפות במידות 160/35 כולל מתקן לייבוש כלים + 3 מדפים עם גב פורמייקה. ארון צר צמוד קיר במידות 227/40/57 עם איזור פתוח למכשיר מיקרוגל, ידיות אינטגרליות 205 ומסילות וצירים מתוצרת "BLUM" או ש"ע, תומכי מדפים מתוצרת איטליה, סוקל פלסטי ייעודי עם גומי לאיטום במפגש הרצפה, הכל לפי תכנית מצורפת כל העבודה קומפלט</t>
  </si>
  <si>
    <t>קומפ</t>
  </si>
  <si>
    <t>06.32.000</t>
  </si>
  <si>
    <t>דלתות פלדה רב זרועיות</t>
  </si>
  <si>
    <t>06.32.001</t>
  </si>
  <si>
    <t>הספקה והתקנה של דלת פלדה רב זרועית דקורטיבית במידות 70-90/210 ס"מ, עם מנעול בנעילה גאומטרית ומגן צילינדר מפלדה, לרבות משקוף פלדה, צביעה בתנור במבחר גוונים וטקסטורות או ציפוי פורניר (בצד אחד)</t>
  </si>
  <si>
    <t>06.33.000</t>
  </si>
  <si>
    <t>דלתות פלדה חסינות אש</t>
  </si>
  <si>
    <t>06.33.001</t>
  </si>
  <si>
    <t>06.52.000</t>
  </si>
  <si>
    <t>מעקות פלדה ופיברגלס</t>
  </si>
  <si>
    <t>06.52.001</t>
  </si>
  <si>
    <t>הגבהת מעקה קיים (מסוג כלשהו - מתכת, בטון וכו') ע"י מעקה פלדה בגובה מעל 0.5 מ' ועד 0.8 מ' אופקי ו/או משופע. המאחז ותחתית המעקה עשויים מפרופיל במידות 50/25/2 מ"מ, עמודים במרחק עד 1.5 מ' מפרופיל 50/50/2 מ"מ. למסגרת מרותך פח מחורר מסוג "שגב" (חירור 25% לפחות) בעובי 2 מ"מ. המעקה מגולוון וצבוע</t>
  </si>
  <si>
    <t>06.52.003</t>
  </si>
  <si>
    <t>תיקון מעקות (מסעדי יד) בתוך המבנה, העבודה כוללת הסרת הצבע ע"י מסיר צבעים, ניקוי ושיוף המעקות, צבעית המעקות בשכבת צבע יסוד ובשתי שכבות צבע לפי גוון נבחר, הכל קומפלט</t>
  </si>
  <si>
    <t>06.52.004</t>
  </si>
  <si>
    <t>07.00.000</t>
  </si>
  <si>
    <t>מתקני תברואה</t>
  </si>
  <si>
    <t>07.11.000</t>
  </si>
  <si>
    <t>צינורות פלדה מגולוונים למים קרים וחמים</t>
  </si>
  <si>
    <t>07.11.001</t>
  </si>
  <si>
    <t>צינורות פלדה מגולוונים סקדיול 40 עם עטיפה חיצונית פוליאתילן שחול תלת שכבתי למים קרים וחמים מותקנים גלויים או סמויים, מחוברים בהברגות, קוטר הצינור "2, לרבות ספחים</t>
  </si>
  <si>
    <t>07.11.002</t>
  </si>
  <si>
    <t>צינורות פלדה מגולוונים דרג ב' ללא עטיפה למים קרים וחמים מותקנים גלויים או סמויים מחוברים בריתוך ו/או בהברגה, קוטר "3, לא כולל ספחים למעט מחברים</t>
  </si>
  <si>
    <t>07.12.000</t>
  </si>
  <si>
    <t>צינורות פלסטיים למים קרים וחמים ולמערכת מתזים (ספרינקלרים)</t>
  </si>
  <si>
    <t>07.12.001</t>
  </si>
  <si>
    <t>מחלקים מפליז לצינורות פלסטיים למים קרים וחמים מפוליאתילן מצולב לרבות פקקים, מותקן מושלם בתוך ארגז פיברגלס מתאים המשולם בנפרד, קוטר "1 מ"מ תבריג קוטר 16 מ"מ, 4 יציאות</t>
  </si>
  <si>
    <t>07.12.002</t>
  </si>
  <si>
    <t>ארגז למחלקים (מרכזיה) עד 9 נקודות, במידות 65/55/16 ס"מ, כדוגמת "גולן" או ש"ע, לרבות מכסה, מותקן מושלם בתוך קיר</t>
  </si>
  <si>
    <t>07.12.003</t>
  </si>
  <si>
    <t>צינורות פוליאתילן בצפיפות גבוהה (H.D.P.E), מותקנים סמויים, קוטר 110 מ"מ, לרבות מחברים, ללא ספחים</t>
  </si>
  <si>
    <t>07.12.004</t>
  </si>
  <si>
    <t>צינורות פוליאתילן בצפיפות גבוהה (H.D.P.E), מותקנים גלויים לרבות תמיכות וחיזוקים, קוטר 110 מ"מ, לרבות מחברים, ללא ספחים</t>
  </si>
  <si>
    <t>07.12.005</t>
  </si>
  <si>
    <t>ספחים שונים כגון: הסתעפויות, זוויות, מעברים ואביזרי ביקורת לצנרת פ.א. בצפיפות גבוהה (H.D.P.E) קוטר 110 מ"מ</t>
  </si>
  <si>
    <t>07.12.006</t>
  </si>
  <si>
    <t>ספחים שונים כגון: הסתעפויות, זוויות, ברכיים, מצמדות ומעבירים מ- P.V.C, קוטר 160 מ"מ ("6)</t>
  </si>
  <si>
    <t>07.23.000</t>
  </si>
  <si>
    <t>ספחים מגולוונים מתוברגים לקווי מים קרים וחמים</t>
  </si>
  <si>
    <t>07.23.001</t>
  </si>
  <si>
    <t>זוויות 90 מעלות מגולוונות קוטר "2, חיבורים בהברגה</t>
  </si>
  <si>
    <t>07.23.002</t>
  </si>
  <si>
    <t>זוויות 45 מעלות מגולוונות קוטר "2, חיבורים בהברגה</t>
  </si>
  <si>
    <t>07.23.003</t>
  </si>
  <si>
    <t>הסתעפויות (טע) מגולוונות קוטר "2</t>
  </si>
  <si>
    <t>07.23.004</t>
  </si>
  <si>
    <t>צלבים מגולוונים קוטר "2, חיבורים בהברגה</t>
  </si>
  <si>
    <t>07.23.005</t>
  </si>
  <si>
    <t>מופות מגולוונות קוטר "2, חיבורים בהברגה</t>
  </si>
  <si>
    <t>07.23.006</t>
  </si>
  <si>
    <t>ניפלים כפולים מגולוונים קוטר "2, חיבורים בהברגה</t>
  </si>
  <si>
    <t>07.23.007</t>
  </si>
  <si>
    <t>קשתות מגולוונות קוטר "2 (ח.פ.), חיבורים בהברגה</t>
  </si>
  <si>
    <t>07.32.000</t>
  </si>
  <si>
    <t>עטיפת בטון לצינורות</t>
  </si>
  <si>
    <t>07.32.001</t>
  </si>
  <si>
    <t>עטיפת בטון מזוין לצינורות מכל סוג, במידות 30X30 ס"מ לצינור עד קוטר 160 מ"מ מותקן בקרקע על פי פרט בתוכניות, לרבות ברזל הזיון</t>
  </si>
  <si>
    <t>07.34.000</t>
  </si>
  <si>
    <t>מחסומי רצפה, סיפונים למזגנים ותעלות ניקוז</t>
  </si>
  <si>
    <t>07.34.001</t>
  </si>
  <si>
    <t>מחסומי רצפה מפוליפרופילן "2/"4 עם טבעת ורשת מפליז</t>
  </si>
  <si>
    <t>07.34.002</t>
  </si>
  <si>
    <t>מחסומי תופי "2/"4 מפוליפרופילן עם מכסה פליז</t>
  </si>
  <si>
    <t>07.34.003</t>
  </si>
  <si>
    <t>קופסאות בקורת מפוליפרופילן "2/"4 עם מכסה פלסטיק</t>
  </si>
  <si>
    <t>07.34.004</t>
  </si>
  <si>
    <t>מאסף רצפה - נפילה "4 מפוליפרופילן</t>
  </si>
  <si>
    <t>07.41.000</t>
  </si>
  <si>
    <t>אסלות, מיכלי הדחה ומשתנות</t>
  </si>
  <si>
    <t>07.41.001</t>
  </si>
  <si>
    <t>מיכל הדחה  סמוי להתקנה מוקדמת בתוך קיר גבס (נמדד בנפרד), לאסלה תלויה כדוגמת תוצרת "BENKISER" או ש״ע, לרבות עיגון ע"׳ בטון בתחתית מתקן מיכל ההדחה.</t>
  </si>
  <si>
    <t>07.41.002</t>
  </si>
  <si>
    <t>הספקה והתקנה של אסלה תלויה רימלס דגם "וושינגטון" לבן מבריק עם מושב הידראולי נשלף תואם עם מיכל הדחה סמוי (נמדד בנפרד) וכל החיזוקים הנדרשים.</t>
  </si>
  <si>
    <t>07.41.003</t>
  </si>
  <si>
    <t>נגיש- אסלת נכים תלויה מחרס לבן סוג א' דגם "ברקת 385" דוגמת "חרסה" או ש״ע באורך 70 ס״מ ובגובה 46 ס״מ עם מיכל הדחה סמוי (נמדד בנפרד), לרבות מושב ומכסה קשיח דגם "פרסה" או ש״ע וכל החיזוקים</t>
  </si>
  <si>
    <t>07.41.004</t>
  </si>
  <si>
    <t>כיורים</t>
  </si>
  <si>
    <t>07.41.005</t>
  </si>
  <si>
    <t xml:space="preserve">הספקה והתקנה של כיור רחצה מחרס אינטגרלי בצבע לבן סוג א' דגם "קליפורניה" באורך 80 ס"מ ובעומק של 39 ס"מ. </t>
  </si>
  <si>
    <t>07.41.006</t>
  </si>
  <si>
    <t>נגיש- כיורי רחצה מחרס לבן סוג א' מעוגל, באורך 44.5 ס"מ, ברוחב 34.5 ס"מ ובגובה 17 ס"מ</t>
  </si>
  <si>
    <t>07.41.007</t>
  </si>
  <si>
    <t xml:space="preserve">קערת מטבח מרובע מנירוסטה התקנה תחתונה בצביעת PVD כדוגמת פלסאון או ש"ע </t>
  </si>
  <si>
    <t>07.45.000</t>
  </si>
  <si>
    <t>ברזים, סוללות ומתקנים לשתיית מים</t>
  </si>
  <si>
    <t>07.45.001</t>
  </si>
  <si>
    <t>סוללה לקערת מטבח, דגם "BAUFLOW" כדוגמת "GROHE" גימור כרום מותקן מושלם לרבות ברזי ניל וכל חומרי העזר</t>
  </si>
  <si>
    <t>07.45.002</t>
  </si>
  <si>
    <t>נגיש- סוללה לכיור בעמידה, עם פיה בינונית מסתובבת, גימור כרום מותקן מושלם לרבות ברזי ניל וכל חומרי העזר</t>
  </si>
  <si>
    <t>07.45.003</t>
  </si>
  <si>
    <t>סוללה לכיור, עם פיה קבועה, כדוגמת "י.שטרן", מצופה כרום, מותקן מושלם, לרבות ברזי ניל וכל חומרי העזר</t>
  </si>
  <si>
    <t>07.46.000</t>
  </si>
  <si>
    <t>משטחי שיש (אבן), משטחי "אבן קיסר" ומשטחים אקריליים</t>
  </si>
  <si>
    <t>07.46.001</t>
  </si>
  <si>
    <t>משטח קוורץ של "אבן קיסר" (קבוצה 6 - מטרופוליטן) דגם 4735, 4046, 4044, 4033, 4011, 4643 בעובי 2 ס"מ וברוחב מעל 65 ס"מ ועד 75 ס"מ, לרבות עיבוד קנט ישר בעובי המשטח עם פאזה עדינה, עיבוד פתחים לכיור סטנדרטי במידות 40/60 ס"מ או 40/40 ס"מ בהתקנה תחתונה ולברז "פרח" (ברז מהשיש)</t>
  </si>
  <si>
    <t>07.49.000</t>
  </si>
  <si>
    <t>נקודות תברואה לקבועות והתקנה בלבד של קבועות</t>
  </si>
  <si>
    <t>07.49.001</t>
  </si>
  <si>
    <t>נקודה לכיור, לרבות צינור מים קרים עד 2.0 מ', צינור מים חמים מבודד עד 2.0 מ' וצינור דלוחין עד 2.0 מ', התקנת הכיור והסוללה (לא כולל אספקה של כיור, ברז או סוללה וברזי ניל אשר ישולמו בנפרד), חציבה בקיר בלוקים ותיקונו לאחר ההתקנה, הכל בשלמות קומפלט</t>
  </si>
  <si>
    <t>07.49.002</t>
  </si>
  <si>
    <t>נקודת הכנה למתקן מים על השיש, לרבות צינור מים קרים עד 1.5 מ', ברז סגירה וקידוח בשיש</t>
  </si>
  <si>
    <t>07.49.003</t>
  </si>
  <si>
    <t>נקודה לאסלה, לרבות צינור מים קרים עד 2.0 מ', צינור ניקוז לשפכים מ-P.V.C עד 2.0 מ' מותקן גלוי ו/או במעבר קיר ומחובר לצינור איוורור קיים והתקנת אסלה, מיכל הדחה וברז הקיר (לא כולל אספקה של אסלה, מיכל הדחה, ברזים וצינור גמיש אשר ישולמו בנפרד), חציבה בקיר בלוקים ותיקונו לאחר ההתקנה, הכל בשלמות, קומפלט</t>
  </si>
  <si>
    <t>07.49.004</t>
  </si>
  <si>
    <t>נקודה לדוד שמש, לרבות התקנת הדוד (לא כולל אספקת הדוד אשר תשולם בנפרד), צנרת המים הדרושה וברז סגירת מים בקוטר "3/4, עד לשתי קומות מתחת לגג</t>
  </si>
  <si>
    <t>07.49.005</t>
  </si>
  <si>
    <t>נקודה לניקוז מזגן מפוצל או מיני מרכזי או מערכת VRF, לרבות צינור פוליפרופילן בקוטר 32-40 מ"מ ובאורך עד 4.0 מ' וחיבור למחסום רצפה קיים</t>
  </si>
  <si>
    <t>07.75.000</t>
  </si>
  <si>
    <t>דודי מים חמים חשמליים</t>
  </si>
  <si>
    <t>07.75.001</t>
  </si>
  <si>
    <t>דודי מים חמים 60 ליטר עם ציפוי אמאייל פנימי ובידוד פוליאוריטן יצוק לרבות כל האביזרים, שסתום אל חוזר "3/4 ושסתום בטחון, חיבור לנקודת מים וחשמל קיימת ותקופת אחריות של 3 שנים</t>
  </si>
  <si>
    <t>07.84.000</t>
  </si>
  <si>
    <t>עמדות וציוד לכיבוי אש בתוך הבניין</t>
  </si>
  <si>
    <t>07.84.001</t>
  </si>
  <si>
    <t>עמדת כיבוי אש תקנית, מותקנת בתוך ארון פיברגלס (הנמדד בנפרד), המותקן על קיר, לרבות ברז שריפה "2 עם מצמד שטורץ, 2 זרנוקים בקוטר "2 ובאורך 15 מ' עם מצמדי שטורץ, מזנק סילון/ריסוס "2, רב שימושי עם מצמד "2, ברז כדורי "1, גלגלון עם צינור גמיש קוטר "3/4 באורך 30 מ', חיבור לקו המים ושילוט "אש" לזיהוי, מותקן מושלם</t>
  </si>
  <si>
    <t>07.84.002</t>
  </si>
  <si>
    <t>ארון לציוד כיבוי אש מפח עם דלת נועלת, במידות 60/60/30 ס"מ, מחובר לקיר (מיועד להתקנת זרנוקים המשולמים בנפרד)</t>
  </si>
  <si>
    <t>08.00.000</t>
  </si>
  <si>
    <t>מתקני חשמל</t>
  </si>
  <si>
    <t>08.10.000</t>
  </si>
  <si>
    <t>צנרת ומובילים</t>
  </si>
  <si>
    <t>08.10.001</t>
  </si>
  <si>
    <t>תעלת פח מתכת מגולוון אטום עם מכסה במידות עד 400X100 מ"מ ובעובי עד 1.5 מ"מ מותקנת ע"ג מתלים, חיזוקים, זרועות ואלמנטים אורגינליים ומתוצרת זהה לקיר או תקרה כולל חומרי עזר להתקנה מושלמת</t>
  </si>
  <si>
    <t xml:space="preserve"> מטר</t>
  </si>
  <si>
    <t>08.10.002</t>
  </si>
  <si>
    <t>תעלת פח מתכת מגולוון אטום עם מכסה במידות עד 200X100 מ"מ ובעובי עד 1.5 מ"מ מותקנת ע"ג מתלים, חיזוקים, זרועות ואלמנטים אורגינליים ומתוצרת זהה לקיר או תקרה כולל חומרי עזר להתקנה מושלמת</t>
  </si>
  <si>
    <t>08.10.003</t>
  </si>
  <si>
    <t>אספקה, התקנה וחיבור מושלם של תעלת רשת מגולוונת במידות 200X85 מ"מ מותקנת ע"ג מתלים חיזוקים זרועות ואלמנטים אורגינליים ומתוצרת זהה לקיר או תיקרה כולל כל חומרי העזר להתקנה מושלמת החיבור בין התעלות יעשה באמצעות ברגים עם אומים אבטחה עצמית</t>
  </si>
  <si>
    <t>08.10.004</t>
  </si>
  <si>
    <t>אספקה, התקנה וחיבור מושלם של תעלת רשת מגולוונת במידות 100X85 מ"מ מותקנת ע"ג מתלים חיזוקים, זרועות ואלמנטים אורגינליים ומתוצרת זהה לקיר או תיקרה כולל כל חומרי העזר להתקנה מושלמת החיבור בין התעלות יעשה באמצעות ברגים עם אומים אבטחה עצמית</t>
  </si>
  <si>
    <t>08.10.005</t>
  </si>
  <si>
    <t>אספקה והתקנה ו/או מונח בחפירה של צינורות P.V.C קשיחים SN-16 בקוטר 160 מ"מ עובי דופן 6.2 מ"מ עם חבל משיכה</t>
  </si>
  <si>
    <t>08.10.006</t>
  </si>
  <si>
    <t>אספקה והתקנה ו/או מונח בחפירה של צינורות P.V.C קשיחים SN-16 בקוטר 110 מ"מ עובי דופן 4.2 מ"מ עם חבל משיכה</t>
  </si>
  <si>
    <t>08.10.007</t>
  </si>
  <si>
    <t>אספקה והתקנה ו/או מונח בחפירה של צינור קוברה דו שכבתי עם דופן פנימית חלקה בקוטר של 160 מ"מ עם חבל משיכה להתקנה תת קרקעית</t>
  </si>
  <si>
    <t>08.10.008</t>
  </si>
  <si>
    <t>אספקה והתקנה ו/או מונח בחפירה של צינור קוברה דו שכבתי עם דופן פנימית חלקה בקוטר של 110 מ"מ עם חבל משיכה להתקנה תת קרקעית</t>
  </si>
  <si>
    <t>08.10.009</t>
  </si>
  <si>
    <t>אספקה והתקנה ו/או מונח בחפירה של צינור קוברה דו שכבתי עם דופן פנימית חלקה בקוטר של 75 מ"מ עם חבל משיכה להתקנה תת קרקעית</t>
  </si>
  <si>
    <t>08.10.010</t>
  </si>
  <si>
    <t>אספקה והתקנה ו/או מונח בחפירה של צינור קוברה דו שכבתי עם דופן פנימית חלקה בקוטר של 50 מ"מ עם חבל משיכה להתקנה תת קרקעית</t>
  </si>
  <si>
    <t>08.10.011</t>
  </si>
  <si>
    <t>אספקה והתקנה ו/או מונח בחפירה של צינורות פלסטיים קוטר 50 מ?מ עם חבל משיכה עבור קו` טלפון בהתאם לדרישות חב' "בזק", יק"ע 13.5</t>
  </si>
  <si>
    <t>08.10.012</t>
  </si>
  <si>
    <t>אספקה והתקנה ו/או מונח בחפירה של צינורות פלסטיים קוטר 75 מ?מ עם חבל משיכה עבור קו` טלפון בהתאם לדרישות חב' "בזק", יק"ע 13.5</t>
  </si>
  <si>
    <t>08.20.000</t>
  </si>
  <si>
    <t>כבלים ומוליכים</t>
  </si>
  <si>
    <t>08.20.001</t>
  </si>
  <si>
    <t>כבלי נחושת מסוג XLPE) N2XY/FR-1) בחתך 3X2.5 ממ"ר קבועים למבנה, מונחים על סולמות או בתעלות או מושחלים בצינורות לרבות חיבור בשני הקצוות, כדוגמת "ארכה" או ש"ע</t>
  </si>
  <si>
    <t>08.20.002</t>
  </si>
  <si>
    <t>כבלי נחושת מסוג XLPE) N2XY/FR-1) בחתך 3X1.5 ממ"ר קבועים למבנה, מונחים על סולמות או בתעלות או מושחלים בצינורות לרבות חיבור בשני הקצוות, כדוגמת "ארכה" או ש"ע</t>
  </si>
  <si>
    <t>08.20.003</t>
  </si>
  <si>
    <t>כבלי נחושת מסוג XLPE) N2XY/FR-1) בחתך 5X2.5 ממ"ר קבועים למבנה, מונחים על סולמות או בתעלות או מושחלים בצינורות לרבות חיבור בשני הקצוות, כדוגמת "ארכה" או ש"ע</t>
  </si>
  <si>
    <t>08.20.004</t>
  </si>
  <si>
    <t>כבלי נחושת מסוג XLPE) N2XY/FR-1) בחתך 5X4 ממ"ר קבועים למבנה, מונחים על סולמות או בתעלות או מושחלים בצינורות לרבות חיבור בשני הקצוות, כדוגמת "ארכה" או ש"ע</t>
  </si>
  <si>
    <t>08.20.005</t>
  </si>
  <si>
    <t>כבלי נחושת מסוג XLPE) N2XY/FR-1) בחתך 5X6 ממ"ר קבועים למבנה, מונחים על סולמות או בתעלות או מושחלים בצינורות לרבות חיבור בשני הקצוות, כדוגמת "ארכה" או ש"ע</t>
  </si>
  <si>
    <t>08.20.006</t>
  </si>
  <si>
    <t>כבלי נחושת מסוג XLPE) N2XY/FR-1) בחתך 5X10 ממ"ר קבועים למבנה, מונחים על סולמות או בתעלות או מושחלים בצינורות לרבות חיבור בשני הקצוות, כדוגמת "ארכה" או ש"ע</t>
  </si>
  <si>
    <t>08.20.007</t>
  </si>
  <si>
    <t>כבלי נחושת מסוג XLPE) N2XY/FR-1) בחתך 4X35 ממ"ר קבועים למבנה, מונחים על סולמות או בתעלות או מושחלים בצינורות לרבות חיבור בשני הקצוות, כדוגמת "ארכה" או ש"ע</t>
  </si>
  <si>
    <t>08.20.008</t>
  </si>
  <si>
    <t>מוליכי נחושת מבודדים בחתך 25 ממ"ר עם בידוד P.V.C מושחלים בצינורות או מונחים בתעלות, לרבות חיבור בשני הקצוות, כדוגמת "ארכה" או ש"ע</t>
  </si>
  <si>
    <t>08.20.009</t>
  </si>
  <si>
    <t>מוליכי נחושת גלויים בחתך 16 ממ"ר, טמונים בקרקע ו/או מושחלים בצינור ו/או על סולם כבלים לרבות חיבור בשני הקצוות, כדוגמת "ארכה" או ש"ע</t>
  </si>
  <si>
    <t>08.20.010</t>
  </si>
  <si>
    <t>מוליכי נחושת גלויים בחתך 70 ממ"ר, טמונים בקרקע ו/או מושחלים בצינור ו/או על סולם כבלים לרבות חיבור בשני הקצוות, כדוגמת "ארכה" או ש"ע</t>
  </si>
  <si>
    <t>08.20.011</t>
  </si>
  <si>
    <t>כבלים חסיני אש מסוג FE180 E90 NHXH בחתך 12X1.5 ממ"ר, כדוגמת "ארכה" או ש"ע, קבועים למבנה מונחים על סולמות או בתעלות או מושחלים בצינורות, לרבות חיבור בשני הקצוות</t>
  </si>
  <si>
    <t>08.20.012</t>
  </si>
  <si>
    <t>כבלים חסיני אש מסוג FE180 E90 NHXH בחתך 3X2.5 ממ?ר, כדוגמת "ארכה" או ש"ע, קבועים למבנה מונחים על סולמות או בתעלות או מושחלים בצינורות, לרבות חיבור בשני הקצוות</t>
  </si>
  <si>
    <t>08.30.000</t>
  </si>
  <si>
    <t>הארקות והגנות</t>
  </si>
  <si>
    <t>08.30.001</t>
  </si>
  <si>
    <t>מכלול הארקות והשוואת פוטנציאלים במתקן חשמל למבנה לרבות חיבור מוליכי הארקה לתקרות אקוסטיות, צנרת מים, צנרת ביוב צנרת ספרינקלרים, תעלות רשת, תעלות מתכת סולמות כבלים, תעלות מיזוג אוויר , פרטים מתכתיים של המבנה וכל שרות מתכתי אחר, אבטחת רציפות חשמלית לכל שרות מתכתי, העבודה תכלול התחברות לשרות מתכתי לרבות מוליך הארקה, שלות, גישורים ואמצעי חיבור נדרשים. כולל מוליכים בחתך עד 25 ממ"ר וכל הנדרש לטובת השוואת פוטנציאלים ורציפות הארקה מושלמת למתקן בגודל עד 500 מ"ר כולל שילוט "הארקה לא לפרק" לכל נקודות הארקה, קומפלט לכל המתקן!</t>
  </si>
  <si>
    <t>קומפ'</t>
  </si>
  <si>
    <t>08.30.002</t>
  </si>
  <si>
    <t>פסים להשוואת פוטנציאלים עשויים מנחושת במידות 100X60X1000 מ"מ</t>
  </si>
  <si>
    <t>08.30.003</t>
  </si>
  <si>
    <t>ביצוע הארקת יסוד למבנה קיים בשטח כולל של עד 400 מ"ר באמצעות חפירה ו/או חציבה בסלע במרחק של עד 2 מטר מהמבנה ובהיקף המבנה החפירה לעומק 90 ס"מ וברוחב עד 40 ס"מ, הטמנת מוליך הארקה 70 ממ"ר לאורך החפירה עם כיסוי בטון והתחברות לאלקטרודות בקצוות המבנה. העבודה תכלול חפירה כיסוי ושיקום פני משטח לרבות צמחייה, גינון, מדרכות, אבני שפה, כביש אספלט והכל בהתאם לקיים בסביבת המבנה (מוליכים ואלקטרודות נמדדים בנפרד)</t>
  </si>
  <si>
    <t>08.30.004</t>
  </si>
  <si>
    <t>אלקטרודת הארקה ממוטות פלדה מצופה נחושת בקוטר 19 מ"מ ובאורך 3 מ', מותקנת אנכית בקרקע לרבות אספקה והתקנה של שוחת בטון בקוטר 60 ס"מ ובעומק 50 ס"מ כולל מכסה בטון, חוזק 8 טון, כולל מהדק יעודי ותקני לחיבור מוליך הארקה לאלקטרודה. לרבות התקנת שלט "הארקה לא לפרק" כולל צביעה בבצבע צהוב / ירוק למכסה השוחה. המחיר כולל חפירה, התקנה, הרכבה, החזרת מצעים וחיבור מושלם של אלקטרודות ושוחת הארקה</t>
  </si>
  <si>
    <t>08.30.005</t>
  </si>
  <si>
    <t>ביצוע חציבה בעמוד בטון הבניין ו/או בקורה מקשרת וחשיפת ברזל יסוד, ריתוך יציאת פלח מתכת מגולוון 4X40 מ"מ אספקה והתקנת קופסאת פטיש וריתוך יציאה נוספת לפס הארקה היקפי ו/או הכנה לחיבור לאלקטרודה הארקה הנמדדת בנפרד, לרבות השלמת בטון על אזור החציבה ושיקום החציבה כולל צביעה במידת הצורך והתקנת שילוט "הארקה לא לפרק"</t>
  </si>
  <si>
    <t>08.30.006</t>
  </si>
  <si>
    <t>ביצוע בדיקת מגר אדמה למערכת הארקה יסוד / טבעת גישור למבנה בכל גודל העבודה כוללת בדיקת LT למערכות ההגנה, מדידת התנגדות האדמה לכלל מערכות הבניין / המבנה, בדיקת תקינות מוליכי הארקה ואמצעי ההגנה במתקן לרבות הפקת דו"ח ומסירתו למזמין ולמתכנן</t>
  </si>
  <si>
    <t>08.40.000</t>
  </si>
  <si>
    <t>נק' חשמל ומנ"מ</t>
  </si>
  <si>
    <t>08.40.001</t>
  </si>
  <si>
    <t>נק' מאור מושלמת עם צינור בקוטר 25 מ"מ בכבל מסוג N2XY בחתך עד 3X2.5 ממ"ר, בהתקנה סמויה או חשיפה ובמעגל חד פאזי, כולל לחצנים ו/או מפסקים, מותקנים בצורה מושלמת לרבות כל העבודות והחומרים הנדרשים לביצוע מושלם</t>
  </si>
  <si>
    <t xml:space="preserve"> יח'</t>
  </si>
  <si>
    <t>08.40.002</t>
  </si>
  <si>
    <t>נק' בית תקע מושלמת עם צינור בקוטר 25 מ"מ בכבל מסוג N2XY בחתך עד 3X2.5 ממ"ר, מושחלים בצנרת בהתקנה סמויה או חשיפה, מהלוח עד בית התקע וכן בית תקע 16 אמפר הכול מושלם לרבות מתאמים</t>
  </si>
  <si>
    <t xml:space="preserve"> נק'</t>
  </si>
  <si>
    <t>08.40.003</t>
  </si>
  <si>
    <t>תוספת לנק' בית תקע הנ"ל עבור ב"ת כפול להתקנה עה"ט/תה"ט</t>
  </si>
  <si>
    <t>08.40.004</t>
  </si>
  <si>
    <t>תוספת לנק' בית תקע כפולה עבור ב"ת מוגן מים</t>
  </si>
  <si>
    <t>08.40.005</t>
  </si>
  <si>
    <t>אספקה והתקנה של עמדת עבודה דוגמאת D20 "עדא פלסט" העמדה תכלול 8 בתי תקע ישראלי 16A לחשמל ( 8 חיבורי קיר עם רוזטה תקן ישראלי כחול שדה UPS ) וכן מתאם ל4-שקעי תקשורת מחשבים ו4-שקעי טלפון כולל פנל דמי במידת הצורך ( בהתאם לתוכניות ).. העמדה תכלול 2 קווי הזנה לחשמל, כל קו יגיע ממוצא הנקודה ועד ללוח החשמל בכבל מסוג 3X2.5 N2XY ממ"ר בצינור מריכף בקוטר 25 מ"מ ובנוסף לכך 4 צינורות בקוטר 25 מ"מ אשר ישמשו לנקודות הכנה לתקשורת אחידה כולל חוט משיכה. העמדה תחושב כקומפלט עד לחיבור מושלם</t>
  </si>
  <si>
    <t>08.40.006</t>
  </si>
  <si>
    <t>אספקה והתקנה של עמדת עבודה דוגמאת D18 "עדא פלסט" העמדה תכלול 6/8 בתי תקע ישראלי 16A לחשמל וכן מתאם ל2-שקעי תקשורת מחשבים ו2-שקעי טלפון כולל פנל דמי במידת הצורך ( בהתאם לתוכניות ). העמדה תכלול קו הזנה לחשמל ממוצא הנקודה ועד ללוח החשמל בכבל מסוג 3X2.5 N2XY ממ"ר בצינור מריכף בקוטר 25 מ"מ ובנוסף לכך 2 צינורות בקוטר 25 מ"מ אשר ישמשו לנקודות הכנה לתקשורת אחידה כולל חוט משיכה. העמדה תחושב כקומפלט עד לחיבור מושלם</t>
  </si>
  <si>
    <t>08.40.007</t>
  </si>
  <si>
    <t>אספקה והתקנה של עמדת עבודה דוגמאת D17 "עדא פלסט" העמדה תכלול 4 בתי תקע ישראלי 16A לחשמל וכן מתאם ל2-שקעי תקשורת מחשבים ו2-שקעי טלפון כולל פנל דמי במידת הצורך ( בהתאם לתוכניות ). העמדה תכלול קו הזנה לחשמל ממוצא הנקודה ועד ללוח החשמל בכבל מסוג 3X2.5 N2XY ממ"ר בצינור מריכף בקוטר 25 מ"מ ובנוסף לכך 2 צינורות בקוטר 25 מ"מ אשר ישמשו לנקודות הכנה לתקשורת אחידה כולל חוט משיכה. העמדה תחושב כקומפלט עד לחיבור מושלם</t>
  </si>
  <si>
    <t>08.40.008</t>
  </si>
  <si>
    <t>אספקה והתקנה של עמדת עבודה דוגמאת D14 "עדא פלסט" העמדה תכלול 2/4 בתי תקע ישראלי 16A לחשמל וכן מתאם ל2-שקעי תקשורת מחשבים ו2-שקעי טלפון כולל פנל דמי במידת הצורך ( בהתאם לתוכניות ).. העמדה תכלול קו הזנה לחשמל ממוצא הנקודה ועד ללוח החשמל בכבל מסוג 3X2.5 N2XY ממ"ר בצינור מריכף בקוטר 25 מ"מ בנוסף לכך 2 צינורות בקוטר 25 מ"מ אשר ישמשו לנקודות הכנה לתקשורת אחידה כולל חוט משיכה. העמדה תחושב כקומפלט עד לחיבור מושלם</t>
  </si>
  <si>
    <t>08.40.009</t>
  </si>
  <si>
    <t>נקודת הכנה למערכת מתח נמוך (אינטרקום, גלאי עשן, מחשב, רמקולים וכדו') עשויה צנרת בקוטר כנדרש עם חוט משיכה, קופסאות הסתעפות ותיבות מעבר בהתקנה סמויה או חשיפה, לרבות הקוים מתיבת ההסתעפות המרכזית עד נק' ההכנה לרבות מכסה פלסטי מחוזק בברגים לתיבת היציאה</t>
  </si>
  <si>
    <t>08.40.010</t>
  </si>
  <si>
    <t>נקודת לחצן חרום הכוללת צינור בקוטר כנדרש וכבל חסין אש כבל מסוג E90/FE180 NHXHX בחתך עד 7X2.5 ממ"ר מלוח החשמל ועד למוצא הנקודה כולל חיבור התקנה וחיזוק הכבל, וכן אספקה והתקנת אביזר סופי לחצן חרום עם 3 מגעי עזר כדוגמאת טלמכניק או ש"ע מאושר</t>
  </si>
  <si>
    <t>08.40.011</t>
  </si>
  <si>
    <t>נקודת חיבור הזנה לרכזת גילוי אש, לרבות צנרת וכבל 3X2.5 ממ"ר, מפסק זרם דו קוטביעם נורות סימון, דוגמת "גוויס" או ש"ע</t>
  </si>
  <si>
    <t>08.40.012</t>
  </si>
  <si>
    <t>נקודת הזנה למזגן מפוצל חד פאזי -  עם צינור בקוטר 25 מ"מ בכבל מסוג N2XY בחתך עד 3X2.5 ממ"ר, מושחלים בצנרת בהתקנה סמויה או חשיפה, מהלוח עד בית התקע וכן בית תקע 16 אמפר למזגן הכול מושלם לרבות מתאמים</t>
  </si>
  <si>
    <t>08.40.013</t>
  </si>
  <si>
    <t>נקודת דוד מים חמים לרבות מ"ז דו קוטבי עם מנורת סימון ושלט, דגם מיראז' כדוגמת "ארכה" או ש"ע, מפסק ביטחון ליד הדוד (אם נדרש), כבלי נחושת N2XY/FR ו/או מוליכי נחושת עם בידוד P.V.C בחתך 3x2.5 ממ"ר' מושחלים בצנרת בהתקנה סמויה או חשיפה, מלוח החשמל עד הדוד, חיבור חשמלי לדוד המים, לרבות צינור הגנה מהיציאה מהקיר עד הדוד, הכל מושלם קומפלט</t>
  </si>
  <si>
    <t>08.40.014</t>
  </si>
  <si>
    <t>מפסק זרם פקט 3X63 אמפר בתיבה מוגנת מים תוצרת "גוויס" או ש"ע</t>
  </si>
  <si>
    <t>08.40.015</t>
  </si>
  <si>
    <t>נקודת הכנה לבקרת דלתות - המחיר כולל קטעי צינורות ממנגנון חשמלי של הדלת וממגנט בחלקו העליון של המשקוף ומקורא כרטיסים או מקודד משני צידי הדלת. הכל בצינורות כנדרש ובהתאם לתוכניות לקופסת חיבורים מעל חלל תקרה תותבת כולל תיבת חיבורים מדגם CI-3 וקטע צינור 25 מ"מ מתיבת החיבורים הנ"ל לתעלת מתח נמוך בתקרה תותבת.</t>
  </si>
  <si>
    <t>08.40.016</t>
  </si>
  <si>
    <t>נקודת שקע 3X16A CEE משולב אינטרלוק עם מנתק הספק בקופסא להתקנה חיצונית או פנימית בדרגת אטימות IP65 כולל כבל הזנה נחושת 3X2.5 N2XY כולל אספקה והתקנת האביזר, הכבל לרבות קופסאות הסתעפות ומהדקים להתקנה מושלמת</t>
  </si>
  <si>
    <t>08.50.000</t>
  </si>
  <si>
    <t>לוחות חשמל</t>
  </si>
  <si>
    <t>08.50.001</t>
  </si>
  <si>
    <t>מבנה ללוח חשמל פנלים ודלתות בנוי ע"י יצרן לוחות סיסטם מקורי "PRISMASET Schneider Electric" מורשה ובעל תו תקן 61439 בדרגת אטימות IP55 וברמת מידור FROM-2B עם פ"צ עד 4X160A ע"פ המפרט במידות אשר יתאימו להתקנתו באתר ופ"צ ייעודי למערכת הגנת ברקים בהתאם להנחיות המתכנן, מיועד להתקנה ע"ג ריצפה או קיר בעומק משתנה בהתאם לדרישה. לרבות בסיס ללוח. כולל את כל ציוד הפרזול בלוח לרבות מהדקים, שלטי סנדביץ בצבעים ע"פ דרישה לסימון מעגלים, הגנה בפני מגע מקרי, המוליכים ושאר האבזרים הדרושים לקבלת לוח מושלם לרבות הכנות לגלאי אש ולנחיר כיבוי בגז. אבזרי המיתוג ימדדו בנפרד. המחיר כולל את הובלת והתקנת הלוח באתר וכל האבזרים והעבודות הדרושים לשם כך הקבלן יצרף ללוח תכניות אזמד ב-3 עותקים</t>
  </si>
  <si>
    <t xml:space="preserve"> מ"ר</t>
  </si>
  <si>
    <t>08.50.002</t>
  </si>
  <si>
    <t>מבנה ללוח חשמל עשוי פוליאסטר כדוגמאת "ארקו ענבר" FGI גודל "1" במידות 1100X806X336 מ"מ לרבות מסד עבודה, אמצעי פרזול, אביזרי עזר, סימון ושילוט סנדוויץ ופ"צ לזרם עד 250A לרבות בסיס (סוקל) מותאם ע"פ תכנית עשוי פוליאסטר ובמידות המותאמות ללוח חשמל הנדרש. מותקן באתר ליסוד שימדד בנפרד.</t>
  </si>
  <si>
    <t>08.50.003</t>
  </si>
  <si>
    <t>מפסק MCCB מגביל זרם קצר אנרגטי עד 3P ,100A, בעל כושר ניתוק Ics-100%Icu-36KA הכולל מנגנון ניתוק Tripping Reflex, כולל סליל הפסקה, כולל מגע עזר OF.  כדוגמת NSX100F מתוצרת Schneider-Electric או שווה ערך מאושר ע"י המתכנן</t>
  </si>
  <si>
    <t>08.50.004</t>
  </si>
  <si>
    <t>יחידת הגנה תרמו-מגנטית TMD 100A, ניתנת להחלפה כדוגמת TMD100 תוצרת Schneider-Electric או שווה ערך מאושר ע"י המתכנן</t>
  </si>
  <si>
    <t>08.50.005</t>
  </si>
  <si>
    <t>יחידת הגנה אלקטרונית LS/I 100A/160A/250A   עבור מפסק יצוק, ניתנת להחלפה, כדוגמת  Micrologic 2.2 תוצרת Schneider-Electric או שווה ערך מאושר ע"י המתכנן</t>
  </si>
  <si>
    <t>08.50.006</t>
  </si>
  <si>
    <t>מא"ז חד קוטבי לזרם פיקוד עד 1X4A בכושר ניתוק 70KA אופיין C או B מסדרת IC60H תוצרת Schneider Electric או שווה ערך מאושר ע"י המתכנן</t>
  </si>
  <si>
    <t>08.50.007</t>
  </si>
  <si>
    <t>מא"ז חד קוטבי לזרם עד 1X25A בכושר ניתוק 10/15KA אופיין C או B מסדרת IC60H תוצרת Schneider Electric או שווה ערך מאושר ע"י יועץ החשמל</t>
  </si>
  <si>
    <t>08.50.008</t>
  </si>
  <si>
    <t>מא"ז דו קוטבי לזרם עד 1X16A+N כולל נעילה בכושר ניתוק 10/15KA אופיין C או B מסדרת IC60H תוצרת Schneider Electric או שווה ערך מאושר ע"י יועץ החשמל</t>
  </si>
  <si>
    <t>08.50.009</t>
  </si>
  <si>
    <t>מא"ז תלת קוטבי לזרם עד 3X25A בכושר ניתוק 10/15KA אופיין C או B מסדרת IC60H תוצרת Schneider Electric או שווה ערך מאושר ע"י יועץ החשמל</t>
  </si>
  <si>
    <t>08.50.010</t>
  </si>
  <si>
    <t>מא"ז תלת קוטבי לזרם עד 3X40A בכושר ניתוק 10/15KA אופיין C או B מסדרת IC60H תוצרת Schneider Electric או שווה ערך מאושר ע"י יועץ החשמל</t>
  </si>
  <si>
    <t>08.50.011</t>
  </si>
  <si>
    <t>ממסר פחת ארבע קוטבי לזרם עד 4X40A עם רגישות CLASS A 30MA עם דגלון מצב תקלה מסדרת ID תוצרת Schneider Electric או שווה ערך מאושר ע"י יועץ החשמל</t>
  </si>
  <si>
    <t>08.50.012</t>
  </si>
  <si>
    <t>תוספת למא"ז חד קוטבי או תלת קוטבי עבור מגע עזר מסוג 1C/O IOF או מגע עזר תקלה 1C/0 ISD תוצרת Schneider Electric או שווה ערך מאושר ע"י יועץ החשמל</t>
  </si>
  <si>
    <t>08.50.013</t>
  </si>
  <si>
    <t>תוספת למא"ז חד קוטבי או תלת קוטבי עבור סליל חוסר מתח למפסקים מסדרת IC60H למתחים 220-240VAC או 48AC/DC או 115VAC בהתאם לדרישה תוצרת Schneider Electric או שווה ערך מאושר ע"י יועץ החשמל</t>
  </si>
  <si>
    <t>08.50.014</t>
  </si>
  <si>
    <t>ממסר חוסר פאזה דגם RM35UB3N30 מתוצרת "Schneider Electric"  או שווה ערך מאושר ע"י יועץ החשמל בהתאם לדרישה מותקן מחובר מסומן ומשולט</t>
  </si>
  <si>
    <t>08.50.015</t>
  </si>
  <si>
    <t>פוטו צל עם כיוונון Z-ZOOLOX בעל מגעים ל-10A מותקן בלוח על פס דין עם עינית נפרדת המותקן בדופן הלוח עם כיסוי הגנה חלקי בדופן הלוח למניעת הפרעות תאורה זרה דגם LU-109 תוצרת "THEBEN" או ש"ע מאושר</t>
  </si>
  <si>
    <t>08.50.016</t>
  </si>
  <si>
    <t>ממסר פיקוד בעל 4 מגעים מחליפים עם בסיס תושבת לרבות לחצן בדיקה מנורת לד סימון אינדיקציה ולמתח סליל AC  230V/100V/48V/24V/12V או DC מסדרת RSB/Z מתוצרת "Schneider Electric" או שווה ערך מאושר ע"י המתכנן בהתאם לדרישה מותקן מחובר מסומן ומשולט</t>
  </si>
  <si>
    <t>08.50.017</t>
  </si>
  <si>
    <t>מגען תלת קוטבי להספק עד25 כ"ס ולזרם עד 40A משטר עבודה AC3 דגם LC1D40ABBE/P7 כולל סט מגע עזר 1NO/1NC תוצרת Schneider Electric או שווה ערך מאושר ע"י יועץ החשמל</t>
  </si>
  <si>
    <t>08.50.018</t>
  </si>
  <si>
    <t>מגען מודולרי מותקן ע"ג פס דין לזרם עד 4X25A למתח סליל 230VACאו 24VAC מסדרת ICT מתוצרת שניידר עם מגעים פתוחים או סגורים ע"פ דרישה</t>
  </si>
  <si>
    <t>08.50.019</t>
  </si>
  <si>
    <t>ממסר צעד מודולרי עם יחידת שליטה מרכזית מורכבת אינטגראלית ע"ג פס דין לזרם עד 4X16A ומתח סליל ומגעים פתוחים או סגורים ע"פ דרישה מסדרת ITLM תוצרת Schneider Electric או שווה ערך מאושר ע"י יועץ החשמל</t>
  </si>
  <si>
    <t>08.50.020</t>
  </si>
  <si>
    <t>שעון שבת יומי שבועי דיגיטלי עם סוללת גיבוי רזרבה 56 תחומי זמן יציאה דגם IH מתוצרת "שניידר" או ש"ע</t>
  </si>
  <si>
    <t>08.50.021</t>
  </si>
  <si>
    <t>שעון שבת אסטרונומי עם סוללת גיבוי רזרבה 84 תכניות 2 מגעים/ערוצים תכנות בעברית וזכרון חיצוני דגם SEL172-TOP2 מתוצרת "THEBEN" או שווה ערך מאושר ע"י המתכנן</t>
  </si>
  <si>
    <t>08.50.022</t>
  </si>
  <si>
    <t>מפסק זרם מחליף בורר 1-0-2 מסדרת ISW עד 1X16A מותקן על פס דין מחובר ומסומן תוצרת Schneider Electric או שווה ערך מאושר ע"י יועץ החשמל</t>
  </si>
  <si>
    <t>08.50.023</t>
  </si>
  <si>
    <t>לחצן פטריה לפיקוד משתחרר בסיבוב כדוגמת Allen-Bradley 800FP-MT44 או שווה ערך מאושר ע"י המתכנן לרבות מגעי עזר NO-NC ע"פ הנדרש התקנה חיבור סימון ושילוט</t>
  </si>
  <si>
    <t>08.50.024</t>
  </si>
  <si>
    <t>תוספת ללחצן רגיל או פטריה עבור יחידת הגנה מפני נגיעה מקרית עם קלפה קפיצית</t>
  </si>
  <si>
    <t>08.50.025</t>
  </si>
  <si>
    <t>לחצן תלת קוטבי לפיקוד קוטר 22 מ"מ מסדרת ZB4B תוצרת Schneider Electric או שווה ערך מאושר ע"י המתכנן עם מגעי עזר NO-NC ע"פ הנדרש התקנה חיבור סימון ושילוט</t>
  </si>
  <si>
    <t>08.50.026</t>
  </si>
  <si>
    <t>מנורת סימון מודולרית מולטי לד בצבעים ע"פ דרישה מותקן על פס דין מחובר ומסומן תוצרת Schneider Electric או שווה ערך מאושר ע"י המתכנן</t>
  </si>
  <si>
    <t>08.50.027</t>
  </si>
  <si>
    <t>לחצן מואר לפיקוד מתכתי קוטר 22 מ"מ עם נורת מולטי לד מסדרת ZB4B תוצרת "Schneider Electric" או שווה ערך מאושר ע"י המתכנן עם מגעי עזר NO-NC ע"פ הנדרש התקנה חיבור סימון ושילוט</t>
  </si>
  <si>
    <t>08.50.028</t>
  </si>
  <si>
    <t>רב מודד דגם SATEC PM135EH כולל חיווט קומפלט כולל הכנות לחיבור כבל תקשורת RS-485 וכרטיס הרחבה לחיבור כבל ETHERNET TCP/IP או שווה ערך מאושר ע"י יועץ החשמל</t>
  </si>
  <si>
    <t>08.50.029</t>
  </si>
  <si>
    <t>משנה זרם תוצרת EMI או ש"ע מאושר CLASS 0.5 לזרם עד 400/5A ובגודל הנדרש בהתאם למוליכים או פסי צבירה בלוח לרבות חיבור וחיווט מהדקי קצר תקניים</t>
  </si>
  <si>
    <t>08.50.030</t>
  </si>
  <si>
    <t>הגנת מנוע מגנטית בלבד GV2L עד 5.5KW בכושר ניתוק עד 100KA תוצרת Schneider Electric או שווה ערך מאושר ע"י המתכנן</t>
  </si>
  <si>
    <t>08.50.031</t>
  </si>
  <si>
    <t>מתנע טרמו מגנטי לזרם עד 2.5-4A הפעלה באמצעות לחצנים או ידית סיבובית מסדרת GV2-3 בכושר ניתוק עד 100KA תוצרת Schneider Electric או שווה ערך מאושר ע"י המתכנן</t>
  </si>
  <si>
    <t>08.50.032</t>
  </si>
  <si>
    <t>מתנע טרמו מגנטי לזרם עד 4-6.3A הפעלה באמצעות לחצנים או ידית סיבובית מסדרת GV2-3 בכושר ניתוק עד 100KA תוצרת Schneider Electric או שווה ערך מאושר ע"י המתכנן</t>
  </si>
  <si>
    <t>08.50.033</t>
  </si>
  <si>
    <t>ממסר בקרה לגילוי אש מתוצרת "מצג בקרה" דגם PSK/ISO556B1 או שווה ערך מאושר ע"י המתכנן עבור עד 1 יציאות התראה וניתוק לגילוי אש עם מנורות לד לאינדיקציה. התקנה חיבור בדיקה והפעלה</t>
  </si>
  <si>
    <t>08.50.034</t>
  </si>
  <si>
    <t>ממסר בקרה לגילוי אש מתוצרת "מצג בקרה" דגם PSK/ISO556B8 או שווה ערך מאושר ע"י המתכנן עבור עד 8 יציאות התראה וניתוק לגילוי אש עם מנורות לד לאינדיקציה. התקנה חיבור בדיקה והפעלה</t>
  </si>
  <si>
    <t>08.50.035</t>
  </si>
  <si>
    <t>מגן מתח יתר נשלף עם חלונית מצב היחידה 3P+N  כולל  מגע עזר עבור 2 &amp;Type 1 מיועד לשיטת הארקה TN-S . מגן מתח יתר יעמוד בנתונים הבאים . Type 1 10/350 Iimp 25/100kA  Type 2 8/20 Imax 40kA כולל הגנת נתיכים מתאימה בהתאם להוראות יצרן כדוגמת סדרת PRD125r תוצרת Schneider Electric או שווה ערך מאושר ע"י המתכנן</t>
  </si>
  <si>
    <t>08.60.000</t>
  </si>
  <si>
    <t>גופי תאורה</t>
  </si>
  <si>
    <t>08.60.001</t>
  </si>
  <si>
    <t>אספקה, התקנה וחיבור של גוף תאורת חירום לפי תקן שיראלי חד תכליתי MULTILED 3W דגם LD5 XYLUX תוצרת MACKWELL יבואן "אנלטק" או שו"ע מאושר ע"י המתכנן להתקנה שקועה בקיר / תעלה בעל מסגרת עגולה או מרובעת בעל קיבולת ל-3 שעות מותקן ומחובר קומפלט</t>
  </si>
  <si>
    <t>08.60.002</t>
  </si>
  <si>
    <t>אספקה, התקנה וחיבור של שלט הכוונת חירום לפי תקן ישראלי חד או רב תכליתי MULTILED 2W דגם XYVM EN-53-S-IL 28701 תוצרת MACKWELL יבואן "אנלטק" או שו"ע מאושר ע"י המתכנן בעל קיבולת ל-3 שעות עם כיתוב יציאה מותקן ומחובר קומפלט</t>
  </si>
  <si>
    <t>08.60.003</t>
  </si>
  <si>
    <t>אספקה, התקנה וחיבור של גוף תאורה מדגם פרופיל לד טופז 40 שקוע 4000K יבואן "געש תאורה" או שו"ע באישור המתכנן</t>
  </si>
  <si>
    <t>08.60.004</t>
  </si>
  <si>
    <t>אספקה, התקנה וחיבור של גוף תאורה מדגם פרופיל לד טופז 60 שקוע 4000K יבואן "געש תאורה" או שו"ע באישור המתכנן</t>
  </si>
  <si>
    <t>08.60.005</t>
  </si>
  <si>
    <t>אספקה, התקנה וחיבור של גוף תאורה מדגם PRIMA LED 36W 4000K יבואן "ארכה" או שו"ע מאושר ע"י המתכנן</t>
  </si>
  <si>
    <t>08.60.006</t>
  </si>
  <si>
    <t>אספקה, התקנה וחיבור של גוף תאורה מדגם PANEL LED 60X60 36W 4000K מק"ט: 10589469 יבואן "ניסקו" או שו"ע מאושר ע"י המתכנן</t>
  </si>
  <si>
    <t>08.60.007</t>
  </si>
  <si>
    <t>אספקה, התקנה וחיבור של גוף תאורה מדגם PANDA PRO IP54 LED 6" 15W 4000K מק"ט: 71154080 יבואן "ניסקו" או שו"ע מאושר ע"י המתכנן</t>
  </si>
  <si>
    <t>08.60.008</t>
  </si>
  <si>
    <t>אספקה, התקנה וחיבור של גוף תאורת חוץ מדגם CHAMPION IP67 80W 4000K 11920LM יבואן "אלתם עין השופט" או שו"ע באישור המתכנן</t>
  </si>
  <si>
    <t>08.60.009</t>
  </si>
  <si>
    <t>אספקה, התקנה וחיבור של גוף תאורה מדגם RD-25 בהספק 25W יבואן "אור-עד מהנדסים" או שו"ע מאושר ע"י המתכנן</t>
  </si>
  <si>
    <t>08.60.010</t>
  </si>
  <si>
    <t>אספקה, התקנה וחיבור של גוף תאורה מדגם TR-25 בהספק 25W יבואן "אור-עד מהנדסים" או שו"ע מאושר ע"י המתכנן</t>
  </si>
  <si>
    <t>08.11.000</t>
  </si>
  <si>
    <t>חפירות, יציקות וחציבות</t>
  </si>
  <si>
    <t>08.11.001</t>
  </si>
  <si>
    <t>חפירת/חציבת תעלות בעומק עד 150 ס"מ וברוחב עד 100 ס"מ לצנרת חשמל או תקשורת. בכלים ו/או בידיים וכל שיהיה בצמוד למערכות קיימות (כבלי חשמל; בזק וכו' ) כולל סרט סימון תיקני, שכבות ריפוד וכיסוי חול בעובי 10 ס"מ מתחת ומעל לצינורות כולל המילוי החוזר והידוקו לדרגת הצפיפות הנדרשת כולל הרחבה לתאי ביקורת ובהתאם להנחיות הפיקוח ונציגי הרשות</t>
  </si>
  <si>
    <t>08.11.002</t>
  </si>
  <si>
    <t>עטיפת בטון מובא להגנה על צנרת תקשורת / חשמל בחפירה מוכנה ברוחב עד 100 ס"מ וגובה בטון של 10 ס"מ בתאום ובאישור המפקח בשטח</t>
  </si>
  <si>
    <t>08.11.003</t>
  </si>
  <si>
    <t>בצוע הגנות בהצטלבות של מערכות שונות עם כבלי מתח נמוך / מתח גבוה / מערכות שונות כנדרש בחוק החשמל כולל שרוולים, חפירה, גישוש ידנית לעומק עד 2 מ' באורך עד 2 מ', ביצוע הגנות מכניות ותרמיות הכל לפי הנדרש</t>
  </si>
  <si>
    <t>08.11.004</t>
  </si>
  <si>
    <t>תא בקרה לכבלים טרומי במידות 100/100 ס"מ וגובה עד 150 ס"מ כולל חפירה, חציבה, וכן שכבת חצץ בתחתית השוחה או רצפת בטון לפי הנחיית הפיקוח לרבות מכסה לעומס של 40 טון מידות פתח מכסה עגול קוטא 60 ס"מ או בהתאם להנחיות הפיקוח.</t>
  </si>
  <si>
    <t>08.11.005</t>
  </si>
  <si>
    <t>תא בקרה לכבלים טרומי בקוטר 60 ס"מ וגובה עד 150 ס"מ כולל חפירה, חציבה, וכן שכבת חצץ בתחתית השוחה או רצפת בטון לפי הנחיית הפיקוח לרבות מכסה לעומס של 40 טון מידות פתח מכסה בקוטר 60 ס"מ או בהתאם להנחיות הפיקוח.</t>
  </si>
  <si>
    <t>08.11.006</t>
  </si>
  <si>
    <t>זיהוי ומיפוי תשתית תת קרקעית טרם ביצוע עבודות תשתית וחפירה באמצעות מכשור מתאים ו/או מעבדה ניידת באזורים בהם אמורה להתבצע חפירה ובהתאם להנחיות הפיקוח בשטח כולל תאומים מול הלקוח סימון תוואי תשתית פנויה פתיחה ובדיקת תאי בקרה לצורך תאום מושלם טרם עבודות התשתית</t>
  </si>
  <si>
    <t>08.11.007</t>
  </si>
  <si>
    <t>ומחות בטון (פילרים) עבור לוח חשמל, במידות פנים 200X65 ס"מ וגובה חיצוני 250 ס"מ לרבות חפירה והתקנה</t>
  </si>
  <si>
    <t>08.11.008</t>
  </si>
  <si>
    <t>חציבה בקירות בטון עבור הנחת קו חשמל בצינור בקוטר עד 32 מ"מ, לרבות תיקוני טיח מושלם.</t>
  </si>
  <si>
    <t>08.11.009</t>
  </si>
  <si>
    <t>קידוח במקדח יהלום באלמנטים מבטון מזוין בעובי 70 ס"מ, לביצוע חורים בקוטר 6". לרבות עיבוד החור בשרוול PVC מתאים. כולל אטימה לאחר מעבר הכבלים</t>
  </si>
  <si>
    <t>שונות</t>
  </si>
  <si>
    <t>ביצוע מערך שלטי "סנדביץ" בצבעים שונים בקליט קשיח במידות שונות עפ"י הנדרש מוצמד לקונסטרוקציה ו/או לקיר ו/או לאביזר קצה או בלוח חשמל או כל אלמנט אחר עפ"י דרישת המתכנן, נוסח הרישום כפי שייקבע ע"י המתכנן. קומפלט לכל המתקן</t>
  </si>
  <si>
    <t>אספקת תיק תעוד AS-MADE הכולל כל התוכניות כפי שבוצע משורטטים בתוכנת אוטוקד ומודפסים בקנה מידה 1:50, מפרטים טכניים של כל הציודים והאביזרים שהותקנו כולל אישורי תקינה והתאמות לתקן ישראלי בתיק, יסופק ב -3 העתקים מודפסים בנייר ועל דיסק און קי בקבצי PDF ו-DWG.</t>
  </si>
  <si>
    <t>קונסטרוקציה מפרופיל ברזל מקצועי מגולבן בטבילה להתקנות וחיזוקים שונים מדוד במקומות שאינן כלולות במחירי היחידה של האביזרים, כולל ריתוכים, ברגים וגד'.</t>
  </si>
  <si>
    <t xml:space="preserve"> טון</t>
  </si>
  <si>
    <t>פירוק נקודות חשמל במבנה (כח, מאור, מתח נמוך וכד') לרבות פירוק גופי תאורה ותעלות כבלים (לא כולל לוח חשמל) עד קבלת שטח נקי. המחיר לפי שטח נטו</t>
  </si>
  <si>
    <t>פרוק לוח חשמל קיים כולל כלשהו במידות עד 4 מ"ר, ובכל עומק, כולל פרוק מכני וחשמלי של מבנה הלוח וחיזוקיו ממתקן קיים כולל פרוק מוליכים, רישום מעגלים וסימון ע"ג כבלים ופינוי הלוח מהאתר ע"פ הוראת המזמין</t>
  </si>
  <si>
    <t>פרוק לוח חשמל קיים כולל כלשהו במידות עד 2 מ"ר, ובכל עומק, כולל פרוק מכני וחשמלי של מבנה הלוח וחיזוקיו ממתקן קיים כולל פרוק מוליכים, רישום מעגלים וסימון ע"ג כבלים ופינוי הלוח מהאתר ע"פ הוראת המזמין</t>
  </si>
  <si>
    <t>08.30.007</t>
  </si>
  <si>
    <t>פנל כבאים לפי הנחיות יועץ הבטיחות מאושר תקן וכולל לחצני הפסקת חירום לכל מקורות ההזנה, מפסק חירום לניתוק מערכת החשמל, מפסק הדממת מערכת אל-פסק, הכנה לפנל משנה לגילוי אש, מיקורופון כריזת חירום, לחצן גילוי אש וכל אשר יידרש לפי פרט ואפיון של יועץ הבטיחות , הכל קומפלט.</t>
  </si>
  <si>
    <t>08.30.008</t>
  </si>
  <si>
    <t>איטום מעברי כבלי חשמל/תקשורת בפתח ברצפה בעובי עד 50 ס"מ בחומר איטום תקני עמיד באש ל-120 דקות כולל קונסטרוקצית חיזוק האיטום, כולל ציפוי הכבלים בחומר מעכב אש, באורך של 50 ס"מ משני צידי הכבלים העוברים דרך הפתח.</t>
  </si>
  <si>
    <t>08.30.009</t>
  </si>
  <si>
    <t>איטום כניסות ויציאות בלוחות חשמל לצורך מניעת התפשטות אש ע"י חומר תקני ומאושר ע"י יועץ בטיחות קומפלט לכל לוחות החשמל בפרוייקט בקומה או מפלס</t>
  </si>
  <si>
    <t>08.30.010</t>
  </si>
  <si>
    <t>בדיקת המתקן ע"י בודק חשמל והוצאת מסמך המאשר עמידה במשטר הפעולות של יועץ הבטיחות</t>
  </si>
  <si>
    <t>08.30.011</t>
  </si>
  <si>
    <t>בדיקת המתקן ע"י חשמלאי בודק סוג 3 כולל דוח בדיקה תקני הנמסר למתכנן ולממונה חשמל במפעל, יש לאשר את הבודק אצל המתכנן, כולל ביצוע כל הערות הבודק</t>
  </si>
  <si>
    <t>08.30.012</t>
  </si>
  <si>
    <t>צוות חשמלאים - 2 פועלים (חשמלאי מוסמך ועוזר) - לרבות ציוד ורכב/טנדר למרחק עד 70 ק"מ. הסעיף הינו עבור קריאה מיוחדת, לאחר סיום העבודה או באישור מיוחד של המפקח, ובתנאי שלא ניתן לתמחר את העבודה לפי סעיפים אחרים והיא אינה כלולה כחלק מחובת תיקון הליקויים של הקבלן. מחיר ליום עבודה לפי 8 ש"ע, בשעות רגילות</t>
  </si>
  <si>
    <t xml:space="preserve"> י"ע</t>
  </si>
  <si>
    <t>08.30.013</t>
  </si>
  <si>
    <t>שעות עבודה ברז'י של חשמלאי מקצועי עבור עבודות אשר לא פורטו בכתב הכמויות, הכל לפי יומני עבודה/מפקח במקום העבודה</t>
  </si>
  <si>
    <t xml:space="preserve"> ש"ע</t>
  </si>
  <si>
    <t>08.30.014</t>
  </si>
  <si>
    <t>שעות עבודה ברז'י של חווט מקצועי עבור עבודות אשר לא פורטו בכתב הכמויות, הכל לפי יומני עבודה/מפקח במקום העבודה</t>
  </si>
  <si>
    <t>09.00.000</t>
  </si>
  <si>
    <t>עבודות טיח</t>
  </si>
  <si>
    <t>09.11.000</t>
  </si>
  <si>
    <t xml:space="preserve">טיח פנים </t>
  </si>
  <si>
    <t>09.11.001</t>
  </si>
  <si>
    <t>טיח פנים שתי שכבות סרגל בשני כיוונים על שטחים מישוריים, לרבות עיבוד מקצועות (פינות) וזוויתנים</t>
  </si>
  <si>
    <t>09.11.002</t>
  </si>
  <si>
    <t>תיקוני טיח פנים קיים על שטחים מישוריים (עד 20% משטח הטיח הקיים), שתי שכבות סרגל בשני כיוונים, לרבות סיתות טיח קיים פגום ותיקון סדקים וחריצים עם רשת X.P.M או לאחר הנחת קווי מים, חשמל וכד' בקירות, תיקוני הטיח בסעיף זה כוללים גם תיקונים סביב משקופי חלונות ודלתות בקירות קיימים והתאמת עובי הטיח החדש לקיים</t>
  </si>
  <si>
    <t>09.13.000</t>
  </si>
  <si>
    <t>טיח גבס וטיח לממ"ד</t>
  </si>
  <si>
    <t>09.13.001</t>
  </si>
  <si>
    <t>טיח "גבס" לבן ליישור והחלקת קירות פנים בעובי 10 מ"מ, מבוצע בשתי שכבות (ללא רשת)</t>
  </si>
  <si>
    <t>10.00.000</t>
  </si>
  <si>
    <t>עבודות ריצוף וחיפוי</t>
  </si>
  <si>
    <t>10.31.000</t>
  </si>
  <si>
    <t>ריצוף באריחי גרניט פורצלן וקרמיקה</t>
  </si>
  <si>
    <t>10.31.001</t>
  </si>
  <si>
    <t>אספקה והתקנה של אריחי גרניט פורצלן במידות 45/45 ס"מ, מחולק ל 4 יח' של 12.5/12.5 ס"מ במחיר יסוד של 170 ₪ למ"ר כדוגמת "אם.סי בוטיק קרמיקה" או ש"ע, אריח נבחר ע"י האדריכל והמזמין לפי רשימת פרטי גמר מאושרת לרבות עבודת  שיפולים, הסעיף כולל עבודה, חומר שחור ורובה בגוון לפי רשימת פרטי גמר מאושרת.</t>
  </si>
  <si>
    <t>10.31.002</t>
  </si>
  <si>
    <t>אספקה והתקנה של אריח לייט גרי במידות 120/60 במחיר יסוד של 220 ש"ח/ מ"ר כדוגמת "אם.סי בוטיק קרמיקה" או ש"ע, את האריחים יש לחתוך כפי שמפורט בסעיפים מטה באריחים הנ"ל ישתמשו לריצוף המטבחון ( 32 מ"ר), השירותים (14 מ"ר - בדרגת R11 כנגד החלקה) ולשיפולים ( 15 מ"ר), הסעיף כולל את עבודת הריצוף לרבות השיפולים, חומר שחור ורובה בגוון לפי רשימת פרטי גמר מאושרת.</t>
  </si>
  <si>
    <t>10.31.003</t>
  </si>
  <si>
    <t>תוספת לסעיף 10.31.002 עבור חיתוך אריח במידות 120/60 ס"מ לפנל בגובה 11.7 ס"מ - עבודה בלבד</t>
  </si>
  <si>
    <t>10.31.004</t>
  </si>
  <si>
    <t>תוספת לסעיף 10.31.002 עבור חיתוך אריח במידות 120/60 ס"מ לאריח במידה 60/60 ס"מ - עבודה בלבד</t>
  </si>
  <si>
    <t>10.31.005</t>
  </si>
  <si>
    <t>10.50.000</t>
  </si>
  <si>
    <t>חיפוי קירות</t>
  </si>
  <si>
    <t>10.50.001</t>
  </si>
  <si>
    <t>חיפוי קירות פנים באריחי גרניט פורצלן/קרמיקה במידות 60/30 ס"מ, מחיר יסוד 55 ש"ח/מ"ר</t>
  </si>
  <si>
    <t>10.61.000</t>
  </si>
  <si>
    <t>סימוני אזהרה בריצוף</t>
  </si>
  <si>
    <t>10.61.001</t>
  </si>
  <si>
    <t>נגיש- משטח גבשושיות התראה מפלב"מ 316 (נירוסטה) במידות 120/60 ס"מ, לפי דרישה ת"י 1918 חלק 6</t>
  </si>
  <si>
    <t>11.00.000</t>
  </si>
  <si>
    <t>עבודות צביעה</t>
  </si>
  <si>
    <t>11.11.000</t>
  </si>
  <si>
    <t>צבע וסיוד פנים, על טיח, בטון, בלוקים וגבס</t>
  </si>
  <si>
    <t>11.11.001</t>
  </si>
  <si>
    <t>סיוד ב"פוליסיד" (סיד סינטטי) או ש"ע על טיח פנים, בשלוש שכבות</t>
  </si>
  <si>
    <t>11.11.002</t>
  </si>
  <si>
    <t>צבע "סופרקריל" או ש"ע על טיח פנים או גבס במריחה או בהתזה, לרבות שכבת יסוד "טמבורפיל" או ש"ע ושתי שכבות "סופרקריל" או ש"ע</t>
  </si>
  <si>
    <t>12.00.000</t>
  </si>
  <si>
    <t>עבודות אלומיניום</t>
  </si>
  <si>
    <t>12.14.000</t>
  </si>
  <si>
    <t>חלון אלומיניום ציר צד וחלון דו-צירי סב-נטוי (DREH-KIPP)</t>
  </si>
  <si>
    <t>12.14.001</t>
  </si>
  <si>
    <t>הספקה והתקנה של חלון קיפ מפרופיל RAU-PVC 1476 תוצרת REHAU לבן.זיגוג 4-24-4 צלון מחוסם, פרזול ROTO FRANK מולטילוק במידות 2.39/0.60 מטר PW8.</t>
  </si>
  <si>
    <t>12.14.002</t>
  </si>
  <si>
    <t>הספקה והתקנה של חלון קיפ וקבוע מלמעלה מפרופיל RAU-PVC 1476 תוצרת REHAU לבן.זיגוג 4-16-4 חלבי למעלה, צלון 4-24-4 בכנפיים פרזול ROTO FRANK מולטילוק מידות הקבוע 0.70/1.21 מטר, מידות החלונות 1.33/1.21 מטר PW15.</t>
  </si>
  <si>
    <t>12.14.003</t>
  </si>
  <si>
    <t>הספקה והתקנה של חלון קיפ וקבוע מעליו מפרופיל RAU-PVC 1476 תוצרת REHAU לבן.זיגוג 4-16-4 מחוסם חלבי, פרזול ROTO FRANK מולטילוק החלון במידות 2.00/0.90 מטר והקבוע במידות 0.53/0.90 מטר, זכוכית להתקנת ונטה למעלה PW23.</t>
  </si>
  <si>
    <t>12.14.004</t>
  </si>
  <si>
    <t>הספקה והתקנה של חלון קיפ מפרופיל RAU-PVC 1476 תוצרת REHAU לבן.זיגוג 4-24-4 צלון, פרזול ROTO FRANK מולטילוק במידות 1.08/0.6 מטר PW1.</t>
  </si>
  <si>
    <t>12.14.005</t>
  </si>
  <si>
    <t>הספקה והתקנה של חלון קיפ מפרופיל RAU-PVC 1476 תוצרת REHAU לבן.זיגוג 4-16-4, פרזול ROTO FRANK מולטילוק במידות 0.83/0.61 מטר PW2.</t>
  </si>
  <si>
    <t>12.14.006</t>
  </si>
  <si>
    <t>הספקה והתקנה של חלון קיפ מפרופיל RAU-PVC 1476 תוצרת REHAU לבן.זיגוג 4-16-4, פרזול ROTO FRANK מולטילוק במידות 0.54/0.59 מטר PW3.</t>
  </si>
  <si>
    <t>12.14.007</t>
  </si>
  <si>
    <t>הספקה והתקנה של חלון קיפ מפרופיל RAU-PVC 1476 תוצרת REHAU לבן.זיגוג 4-24-4 צלון מחוסם, פרזול ROTO FRANK מולטילוק במידות 2.06/0.59 מטר PW4.</t>
  </si>
  <si>
    <t>12.14.008</t>
  </si>
  <si>
    <t>הספקה והתקנה של חלון קיפ מפרופיל RAU-PVC 1476 תוצרת REHAU לבן.זיגוג 4-24-4 צלון מחוסם, פרזול ROTO FRANK מולטילוק במידות2.03/0.91 מטר PW5.</t>
  </si>
  <si>
    <t>12.14.009</t>
  </si>
  <si>
    <t>הספקה והתקנה של חלון קיפ מפרופיל RAU-PVC 1476 תוצרת REHAU לבן.זיגוג 4-24-4 צלון, פרזול ROTO FRANK מולטילוק במידות 1.29/0.9 מטר PW6.</t>
  </si>
  <si>
    <t>12.14.010</t>
  </si>
  <si>
    <t>הספקה והתקנה של חלון קיפ מפרופיל RAU-PVC 1476 תוצרת REHAU לבן.זיגוג 4-24-4 צלון מחוסם, פרזול ROTO FRANK מולטילוק במידות 2.03/0.30 מטר PW7,PW9.</t>
  </si>
  <si>
    <t>12.14.011</t>
  </si>
  <si>
    <t>הספקה והתקנה של חלון קיפ מפרופיל RAU-PVC 1476 תוצרת REHAU לבן.זיגוג 4-24-4 צלון, פרזול ROTO FRANK מולטילוק במידות 1.55/0.91 מטר PW10.</t>
  </si>
  <si>
    <t>12.14.012</t>
  </si>
  <si>
    <t>הספקה והתקנה של חלון קיפ מפרופיל RAU-PVC 1476 תוצרת REHAU לבן.זיגוג 4-24-4 צלון, פרזול ROTO FRANK מולטילוק במידות 1.49/0.91 מטר PW11.</t>
  </si>
  <si>
    <t>12.14.013</t>
  </si>
  <si>
    <t>הספקה והתקנה של חלון קיפ מפרופיל RAU-PVC 1476 תוצרת REHAU לבן.זיגוג 4-16-4, פרזול ROTO FRANK מולטילוק במידות 1.51/0.88 מטר PW12.</t>
  </si>
  <si>
    <t>12.14.014</t>
  </si>
  <si>
    <t>הספקה והתקנה של חלון קיפ מפרופיל RAU-PVC 1476 תוצרת REHAU לבן.זיגוג 4-24-4 צלון מחוסם, פרזול ROTO FRANK מולטילוק במידות 2.02/0.6 מטר PW17.</t>
  </si>
  <si>
    <t>12.14.015</t>
  </si>
  <si>
    <t>הספקה והתקנה של חלון קיפ מפרופיל RAU-PVC 1476 תוצרת REHAU לבן.זיגוג 4-24-4 צלון מחוסם, פרזול ROTO FRANK מולטילוק במידות 2.02/0.61 מטר PW18.</t>
  </si>
  <si>
    <t>12.14.016</t>
  </si>
  <si>
    <t>הספקה והתקנה של חלון קיפ וקבוע מתחתיו מפרופיל RAU-PVC 1476 תוצרת REHAU לבן.זיגוג 4-24-4 צלון מחוסם, פרזול ROTO FRANK מולטילוק החלון במידות 1.43/0.90 מטר והקבוע במידות 1.10/0.90 מטר PW19.</t>
  </si>
  <si>
    <t>12.14.017</t>
  </si>
  <si>
    <t>הספקה והתקנה של חלון קיפ מפרופיל RAU-PVC 1476 תוצרת REHAU לבן.זיגוג 4-24-4 צלון מחוסם, פרזול ROTO FRANK מולטילוק במידות 1.73/0.91 מטר PW20, PW21, PW22.</t>
  </si>
  <si>
    <t>12.14.018</t>
  </si>
  <si>
    <t>הספקה והתקנה של חלון קיפ וקבוע מתחתיו מפרופיל RAU-PVC 1476 תוצרת REHAU לבן.זיגוג 4-24-4 צלון מחוסם, פרזול ROTO FRANK מולטילוק החלון במידות 1.43/0.90 מטר והקבוע במידות 1.10/0.90 מטר PW27.</t>
  </si>
  <si>
    <t>12.14.019</t>
  </si>
  <si>
    <t>הספקה והתקנה של חלון קיפ מפרופיל RAU-PVC 1476 תוצרת REHAU לבן.זיגוג 4-16-4, פרזול ROTO FRANK מולטילוק במידות 1.19/0.51 מטר PW24.</t>
  </si>
  <si>
    <t>12.14.020</t>
  </si>
  <si>
    <t>הספקה והתקנה של חלון קיפ מפרופיל RAU-PVC 1476 תוצרת REHAU לבן.זיגוג 4-16-4, פרזול ROTO FRANK מולטילוק במידות 0.95/0.49 מטר PW25.</t>
  </si>
  <si>
    <t>12.14.021</t>
  </si>
  <si>
    <t>הספקה והתקנה של חלון קיפ מפרופיל RAU-PVC 1476 תוצרת REHAU לבן.זיגוג 4-16-4, פרזול ROTO FRANK מולטילוק במידות 0.68/0.52 מטר PW26.</t>
  </si>
  <si>
    <t>12.14.022</t>
  </si>
  <si>
    <t>הספקה והתקנה של חלון קיפ מפרופיל RAU-PVC 1476 תוצרת REHAU לבן.זיגוג 4-16-4, פרזול ROTO FRANK מולטילוק במידות 1.07/0.9 מטר PW28, PW29, PW30, PW31, PW32.</t>
  </si>
  <si>
    <t>12.14.023</t>
  </si>
  <si>
    <t>הספקה והתקנה של חלון קבוע מפרופיל RAU-PVC 1476 תוצרת REHAU לבן.זיגוג 4-16-4, במידות 0.69/0.30 מטר PW13.</t>
  </si>
  <si>
    <t>12.14.024</t>
  </si>
  <si>
    <t>הספקה והתקנה של חלון קבוע מפרופיל RAU-PVC 1476 תוצרת REHAU לבן.זיגוג 4-16-4, במידות 1.57/0.30 מטר PW16.</t>
  </si>
  <si>
    <t>12.51.000</t>
  </si>
  <si>
    <t>דלתות אלומיניום נגררות אגף על אגף (הזזה) של 2 אגפים ב-2 מסלולים</t>
  </si>
  <si>
    <t>12.51.001</t>
  </si>
  <si>
    <t>הספקה והתקנה של דלת ציר עם קבוע מעל מפרופיל RAU-PVC 1476 תוצרת REHAU לבן.זיגוג 4-24-4 צלון מחוסם למעלה, זכוכית אטומה למטה, פרזול ROTO FRANK מולטילוק. הדלת במידות 2.13/0.90 מטר והקבוע במידות 0.40/0.90 מטר PD1, PD3, PD4, PD5 (שתי יחידות), PD6.</t>
  </si>
  <si>
    <t>12.51.002</t>
  </si>
  <si>
    <t>הספקה והתקנה של דלת ציר עם קבוע מעל מפרופיל RAU-PVC 1476 תוצרת REHAU לבן.זיגוג 4-24-4 צלון מחוסם למעלה,זכוכית אטומה למטה, פרזול ROTO FRANK מולטילוק. הדלת במידות 2.13/1.20 מטר והקבוע במידות 0.40/1.20 מטר PD2.</t>
  </si>
  <si>
    <t>12.70.000</t>
  </si>
  <si>
    <t>מעקות ומאחזי יד מאלומיניום</t>
  </si>
  <si>
    <t>12.70.001</t>
  </si>
  <si>
    <t>הספקה והתקנה להגבהה למעקה בטון מזכוכית 12+12 שקוף רגיל, מחוסם בהדבקת SGP שקוף, מורכב עם ברגים בגימור נירוסטה מפנים הקופינג. פרט G1+G2+G4+G5 ישרים גובה 70 ס"מ אורך סה"כ 21 מ'. פרט G3 מכופף ברדיוס הגודל מ 150 ס"מ יחידות מחולקות סה"כ כ- 6.35 מ'. הכל קומפלט</t>
  </si>
  <si>
    <t>14.00.000</t>
  </si>
  <si>
    <t>עבודות אבן</t>
  </si>
  <si>
    <t>14.10.000</t>
  </si>
  <si>
    <t>קירות אבן מורכבים</t>
  </si>
  <si>
    <t>14.10.001</t>
  </si>
  <si>
    <t>חיפוי קירות בלוחות אבן נסורה בעיבוד "טלטיש" בעובי 5 ס"מ, לרבות יציקת בטון אל הקיר הקיים. עובי כולל של החיפוי 9 ס"מ. העבודה כוללת 4 קידוחים בכל אבן, חיבור בחוט "נירוסטה" אל רשת מאחורי האבן (רשת הפלדה נמדדת בנפרד בסעיפים 14.050.0400-0410). מחיר יסוד לאבן 120 ש"ח/מ"ר</t>
  </si>
  <si>
    <t>14.10.002</t>
  </si>
  <si>
    <t>ריצוף מחדש של משטחים ו/או שבילים עם אבן קיימת בעובי עד 5 ס"מ וברוחב 30-60 ס"מ ואורך חופשי</t>
  </si>
  <si>
    <t>15.00.000</t>
  </si>
  <si>
    <t>מתקני מיזוג אוויר</t>
  </si>
  <si>
    <t>15.41.000</t>
  </si>
  <si>
    <t>מזגנים מפוצלים ויחידות מיני מרכזיות</t>
  </si>
  <si>
    <t>15.41.001</t>
  </si>
  <si>
    <t>מזגן מפוצל (התקנה סטנדרטית) לתפוקת קירור BTU/HR 12,000 בעל דירוג אנרגטי C או נמוך יותר לרבות 2.0 מ"א ראשונים של צנרת גז וחשמל</t>
  </si>
  <si>
    <t>15.41.002</t>
  </si>
  <si>
    <t>מזגן מפוצל (התקנה סטנדרטית) לתפוקת קירור BTU/HR 18,000 בעל דירוג אנרגטי C או נמוך יותר לרבות 2.0 מ"א ראשונים של צנרת גז וחשמל</t>
  </si>
  <si>
    <t>15.41.003</t>
  </si>
  <si>
    <t>צנרת גז וחשמל למזגן עם מעטה למיזוג אוויר (צמ"א) הכוללת 2 צינורות נחושת מבודדים בקטרים "3/8, "5/8, צינור חשמל עם כבל רב גידי, הכל מאוגד יחדיו בשרוול (מעל 2.0 מ"א הראשונים הכלולים במחיר התקנת מזגן) לרבות מילוי גז ושמן כנדרש לתוספת צנרת זו</t>
  </si>
  <si>
    <t>15.42.000</t>
  </si>
  <si>
    <t>מערכות VRF</t>
  </si>
  <si>
    <t>15.42.001</t>
  </si>
  <si>
    <t>מעבה Heat Pump לתפוקת קירור של BTU/HR 72,000 לרבות הנפה לגג, חיבורי צנרת, תקשורת וחשמל</t>
  </si>
  <si>
    <t>15.42.002</t>
  </si>
  <si>
    <t>מעבה Heat Pump לתפוקת קירור של BTU/HR 96,000 לרבות הנפה לגג, חיבורי צנרת, תקשורת וחשמל</t>
  </si>
  <si>
    <t>15.42.003</t>
  </si>
  <si>
    <t xml:space="preserve">הספקה והתקנה של יח' איוד אופקית נסתרת לאויר צח לתפוקה של 76,400 BTU/H כמו מתוצרת LG כולל חיבורים וגמישים. </t>
  </si>
  <si>
    <t>15.42.004</t>
  </si>
  <si>
    <t>הספקה והתקנה של יח' איוד מסוג קסטה 4 כיוונים לתפוקה של 15,400 BTU/H כמו מתוצרת LG.</t>
  </si>
  <si>
    <t>15.42.005</t>
  </si>
  <si>
    <t>הספקה והתקנה של יח' מסוג קסטה 4 כיוונים לתפוקה של 9,600 BTU/H כמו מתוצרת LG</t>
  </si>
  <si>
    <t>15.42.006</t>
  </si>
  <si>
    <t>פנל תרמוסטט קירי חוטי עבור מאייד</t>
  </si>
  <si>
    <t>15.61.000</t>
  </si>
  <si>
    <t>תעלות פח למערכות פיזור אוויר</t>
  </si>
  <si>
    <t>15.61.001</t>
  </si>
  <si>
    <t>תעלות פח מגולוון ללחץ נמוך בעובי פח 0.8 מ"מ</t>
  </si>
  <si>
    <t>15.65.000</t>
  </si>
  <si>
    <t>אביזרי פיזור אוויר</t>
  </si>
  <si>
    <t>15.65.001</t>
  </si>
  <si>
    <t>מפזר אוויר קירי אספקה בשני כיוונים, צבע בתנור, בשטח עד 0.085 מ"ר לרבות וסת כמות אוויר</t>
  </si>
  <si>
    <t>15.65.002</t>
  </si>
  <si>
    <t>הספקה והתקנה של תריס אויר צח כמו מתוצרת "מפזרי יעד" או שוה ערך כולל ווסת כמויות אויר</t>
  </si>
  <si>
    <t>15.80.000</t>
  </si>
  <si>
    <t>בידוד תרמי ואקוסטי לתעלות</t>
  </si>
  <si>
    <t>15.80.001</t>
  </si>
  <si>
    <t>בידוד אקוסטי פנימי בתעלות אוויר עשוי מסיבי זכוכית מצופים נאופרן בעובי "1</t>
  </si>
  <si>
    <t>15.99.000</t>
  </si>
  <si>
    <t>15.99.001</t>
  </si>
  <si>
    <t>הספקה והתקנה של לוח בקרה להפעלת יח' עיבוי, יח' אוויר צח ושליטה על עד 25 יח' פנימיות</t>
  </si>
  <si>
    <t>15.99.002</t>
  </si>
  <si>
    <t>הספקה והתקנה של זוג מפצלים מקוריים</t>
  </si>
  <si>
    <t>15.99.003</t>
  </si>
  <si>
    <t>הספקה והתקנה של מפסק ביטחון בין יח' האיוד ליח' העיבוי.</t>
  </si>
  <si>
    <t>15.99.004</t>
  </si>
  <si>
    <t xml:space="preserve">הספקה והתקנה של צנרת קשר בין יח' העיבוי ליח' האיוד, הכל קומפלט כולל תעלות, רשת להנחה, תמיכות, בידוד, מפצלים אורגינלים </t>
  </si>
  <si>
    <t>15.99.005</t>
  </si>
  <si>
    <t xml:space="preserve">הספקה והתקנה של בולמי זעזועים ליח' הנ"ללפי הוראות היצרן. </t>
  </si>
  <si>
    <t>15.99.006</t>
  </si>
  <si>
    <t xml:space="preserve">שולחנות הצבת ציוד על הגג כמו מתוצרת"שחקים" מתאים לכל יח' החוץ </t>
  </si>
  <si>
    <t>17.00.000</t>
  </si>
  <si>
    <t>מעליות</t>
  </si>
  <si>
    <t>17.70.000</t>
  </si>
  <si>
    <t>מתקני הרמה לנכים</t>
  </si>
  <si>
    <t>17.70.001</t>
  </si>
  <si>
    <t>נגיש- מעלון נייד אנכי בשילוב מספריים, מערכת אלקטרו הידראולית לרבות מצברים נטענים, מידות פנים המשטח 800X1450 מ"מ, מידות חוץ 1006X1450 מ"מ, גובה מעקה 650 מ"מ, לרבות רמפה. גובה הרמה עד 2000 מ"מ, עומס מותר עד 250 ק"ג, מהירות הרמה 0.06 מ'/שנייה. המעלון מתקפל למצב אנכי, מיועד לכיסא גלגלים, כדוגמת "סדן" או ש"ע</t>
  </si>
  <si>
    <t>18.00.000</t>
  </si>
  <si>
    <t>תשתיות תקשורת</t>
  </si>
  <si>
    <t>18.66.000</t>
  </si>
  <si>
    <t>מערכות שמע לכבדי שמיעה</t>
  </si>
  <si>
    <t>18.66.001</t>
  </si>
  <si>
    <t>נגיש- מערכת לולאת השראה היקפית לחדר, המשדרת למכשיר השמיעה, לרבות התקן מגבר Loopּ, לולאת השראה דגם LH-600 או ש"ע ומיקרופון תקרתי</t>
  </si>
  <si>
    <t>19.00.000</t>
  </si>
  <si>
    <t>מסגרות חרש</t>
  </si>
  <si>
    <t>19.10.001</t>
  </si>
  <si>
    <t>תוספת עבור צביעת קונסטרוקצית הפלדה בשתי שכבות צבע עליון סינטטי, המדידה לפי טון פלדה</t>
  </si>
  <si>
    <t>טון</t>
  </si>
  <si>
    <t>19.10.002</t>
  </si>
  <si>
    <t>ניקוי קונסטרוקצית פלדה קיימת (קונסטרוקציה כבדה), עם מברשות פלדה ודיסק במבנה קיים (פיגום נמדד בנפרד)</t>
  </si>
  <si>
    <t>19.10.003</t>
  </si>
  <si>
    <r>
      <t xml:space="preserve">ייצור אספקה והתקנה של גשרון הכולל מדרגות ופודסטים הכל לפי תכנית מצורפת. העבודה כוללת: הכנת </t>
    </r>
    <r>
      <rPr>
        <sz val="11"/>
        <color theme="1"/>
        <rFont val="Calibri"/>
        <family val="2"/>
      </rPr>
      <t>S.D</t>
    </r>
    <r>
      <rPr>
        <sz val="11"/>
        <color theme="1"/>
        <rFont val="Arial"/>
        <family val="2"/>
      </rPr>
      <t xml:space="preserve"> לאישור הקונס', עבודות  ביסוס לפי הנחיית מהנדס, פרופילי פלדה בחתכים שונים ,פלטקות, ברגי עיגון לרבות כימיים ויישום אפוקסי ,ריתוך כפי המתואר בתכנית כולל בדיקת מעבדה לריתוך, כיסוי מפח מרוג ומעקות הכל לפי תכנית. הכל קומפלט.</t>
    </r>
  </si>
  <si>
    <t>19.10.004</t>
  </si>
  <si>
    <t>קונסטרוקצית פלדה מפרופילי מתכת בחתכים שונים בעובי דופן מעל 4.0 מ"מ, וכן פחי קשר, פחי עיגון וברגים, לרבות ניקוי במברשות פלדה וריתוכים, לכמות מעל ל-1.5 טון ועד 2 טון</t>
  </si>
  <si>
    <t>20.00.000</t>
  </si>
  <si>
    <t>נגרות חרש וסיכוך</t>
  </si>
  <si>
    <t>20.50.000</t>
  </si>
  <si>
    <t>רצפות סיפון (דקים - Decks) ורמפה משופעת</t>
  </si>
  <si>
    <t>20.50.001</t>
  </si>
  <si>
    <t>רצפות סיפון (דק - Deck) סינטטי מסוג "אולטרה שילד נטורל" דגם "UH07" או ש"ע, דמוי עץ בגוונים שונים, בעובי 2.3 ס"מ, בעל מעטפת חיצונית "Shield" כנגד כתמים, דהייה, שריטות והתחממות, מבוצע בהתקנה נסתרת, לרבות כלל הקונסטרוקציה התחתונה, פרזול וכל חומרי העזר.</t>
  </si>
  <si>
    <t>22.00.000</t>
  </si>
  <si>
    <t>רכיבים מתועשים בבניין</t>
  </si>
  <si>
    <t>22.11.000</t>
  </si>
  <si>
    <t>מחיצות גבס וחיפוי פנים לקירות</t>
  </si>
  <si>
    <t>22.11.001</t>
  </si>
  <si>
    <t>מחיצות גבס חד-קרומיות (בשני הצדדים) בעובי כולל של 75 מ"מ, עם מסילה עליונה ותחתונה וניצבים מפח פלדה מגולוון, הכל עד גמר מושלם, מוכן לצביעה, המדידה נטו - ללא פתחים (חיזוק לפתחים עם ניצבים בעובי מעל 1.2 מ"מ ובידוד אקוסטי נמדדים בנפרד)</t>
  </si>
  <si>
    <t>22.11.002</t>
  </si>
  <si>
    <t>תוספת למחיצות גבס עבור דופן דו קרומית (בשני הצדדים)</t>
  </si>
  <si>
    <t>22.11.003</t>
  </si>
  <si>
    <t>חיפוי פנים לקירות בלוח גבס, לרבות לוח גבס בעובי 12.5 מ"מ, קונסטרוקציה מפרופילי אומגה מחוזקת לקיר ו/או קונסטרוקציה עם מסילה עליונה ותחתונה וניצבים מפח פלדה מגולוון, הכל עד גמר מושלם מוכן לצביעה (בידוד אקוסטי נמדד בנפרד)</t>
  </si>
  <si>
    <t>22.11.004</t>
  </si>
  <si>
    <t>תוספת עבור לוח גבס שהינו דוחה מים וגם חסין אש במקום לוח גבס רגיל (בצד אחד)</t>
  </si>
  <si>
    <t>22.11.005</t>
  </si>
  <si>
    <t>תוספת עבור לוח גבס מחורר בקבוצות בחירור עגול או מרובע דוגמת "דנוליין" דגם ''דיזיין פאנל'' או ש"ע, גודל הלוח 120/240 ס"מ, 0.60=aw, בעובי 12.5 מ"מ, במקום לוח גבס רגיל (בצד אחד)</t>
  </si>
  <si>
    <t>22.11.006</t>
  </si>
  <si>
    <t>תוספת למחיצות גבס עבור בידוד אקוסטי ע"י צמר סלעים בעובי "2 במשקל 80 ק"ג/מ"ק</t>
  </si>
  <si>
    <t>22.21.000</t>
  </si>
  <si>
    <t>תקרות תלויות פריקות, מאריחים מינרליים</t>
  </si>
  <si>
    <t>22.21.001</t>
  </si>
  <si>
    <t>תקרה אקוסטית מאריחים מינרליים מודולריים חצי שקועים דוגמת "AMF" דגם "כלנית" או ש"ע, 0.55=NRC (aw=0.60), אריח במידות 60/60 ס"מ או 61/61 ס"מ, בעובי 15 מ"מ. המחיר כולל את הפרופילים הנושאים והמשניים, אלמנטי התליה (בגובה עד 1.0 מ') וגמר זוויתן בעובי 1.2 מ"מ ליד הקירות, עד לביצוע מושלם של העבודה (מחיר יסוד לאריחים 57 ש"ח/מ"ר)</t>
  </si>
  <si>
    <t>22.22.000</t>
  </si>
  <si>
    <t>תקרות תלויות מאלומיניום או מפח מגולוון</t>
  </si>
  <si>
    <t>22.22.001</t>
  </si>
  <si>
    <t>תקרת מגשי אלומיניום ברוחב 40, 30 ס"מ ובעובי 0.75 מ"מ, לרבות פרופילים נושאים ואלמנטי התליה (בגובה עד 1.0 מ'), עד לביצוע מושלם של העבודה ופרופיל זוויתן בעובי 1.2 מ"מ ליד הקירות</t>
  </si>
  <si>
    <t>22.25.000</t>
  </si>
  <si>
    <t>תקרות גבס, ספוג ופתחי שירות</t>
  </si>
  <si>
    <t>22.25.001</t>
  </si>
  <si>
    <t>תקרת גבס, לרבות לוח גבס בעובי 12.5 מ"מ וקונסטרוקציה (בגובה עד 1.0 מ')</t>
  </si>
  <si>
    <t>22.25.002</t>
  </si>
  <si>
    <t>פתח שירות נסתר מסוג "אלוטופ" דגם "REVO-A" דוגמת "אורבונד" או מסוג "RUG SAMIN" דוגמת "טמבור" או ש"ע, או ש"ע במידות 60/60 ס"מ</t>
  </si>
  <si>
    <t>24.00.000</t>
  </si>
  <si>
    <t>הריסות ופירוקים</t>
  </si>
  <si>
    <t>24.12.000</t>
  </si>
  <si>
    <t>הריסת קירות ומחיצות מבניה/בטון והריסת עמודי בטון</t>
  </si>
  <si>
    <t>24.12.001</t>
  </si>
  <si>
    <t>הריסת קירות בנויים ומטויחים ו/או מחופים בקרמיקה, בעובי 20 ס"מ או 22 ס"מ, לרבות חגורות בטון בתוך הבניה</t>
  </si>
  <si>
    <t>24.12.002</t>
  </si>
  <si>
    <t>הריסת קיר בנוי בחיפוי אבן ופינוי הפסולת למקום מאושר עליו יורה המזמין ו/או מפקח העבודה.</t>
  </si>
  <si>
    <t>24.21.000</t>
  </si>
  <si>
    <t>חציבה וניסור פתחים בקירות ובתקרות</t>
  </si>
  <si>
    <t>24.21.001</t>
  </si>
  <si>
    <t>ניסור פתחים במסור יהלום בקירות מבטון מזו״ן בשטח 0.2 מ״ר ועד 1.0 מ״ר ובעובי 30 ס״מ</t>
  </si>
  <si>
    <t>24.21.002</t>
  </si>
  <si>
    <t>ניסור פתחים במסור יהלום לדלתות בשטח עד 2.0 מ"ר בקירות אבן בעובי כולל מעל 25 ס"מ ועד 50 ס"מ</t>
  </si>
  <si>
    <t>24.32.000</t>
  </si>
  <si>
    <t>קידוחים באלמנטים מבטון מזוין</t>
  </si>
  <si>
    <t>24.32.001</t>
  </si>
  <si>
    <t>קידוח במקדח יהלום באלמנטים מבטון מזוין בעובי 40 ס"מ, לביצוע חורים בקוטר "2</t>
  </si>
  <si>
    <t>24.32.002</t>
  </si>
  <si>
    <t>קידוח במקדח יהלום באלמנטים מבטון מזוין בעובי 40 ס"מ, לביצוע חורים בקוטר "3</t>
  </si>
  <si>
    <t>24.32.003</t>
  </si>
  <si>
    <t>קידוח במקדח יהלום באלמנטים מבטון מזוין בעובי 40 ס"מ, לביצוע חורים בקוטר "4</t>
  </si>
  <si>
    <t>24.32.004</t>
  </si>
  <si>
    <t>קידוח במקדח יהלום באלמנטים מבטון מזוין בעובי 40 ס"מ, לביצוע חורים בקוטר "5</t>
  </si>
  <si>
    <t>24.32.005</t>
  </si>
  <si>
    <t>קידוח במקדח יהלום באלמנטים מבטון מזוין בעובי 40 ס"מ, לביצוע חורים בקוטר "6</t>
  </si>
  <si>
    <t>24.41.000</t>
  </si>
  <si>
    <t>פירוק ריצוף</t>
  </si>
  <si>
    <t>24.41.001</t>
  </si>
  <si>
    <t>פירוק ריצוף קיים</t>
  </si>
  <si>
    <t>24.41.002</t>
  </si>
  <si>
    <t>פירוק ריצוף קיים המודבק על אריחי טרצו/גרניט פורצלן, לרבות סילוק שתי שכבות הריצוף</t>
  </si>
  <si>
    <t>24.41.003</t>
  </si>
  <si>
    <t>פירוק זהיר של ריצוף אריח בחלל המדרגות בקומת הכניסה, לאחר הפירוק יש לגלות את האבן לנקות וללטש אותה הכל קומפלט. מחיר הפירוק נכלל בסעיף 24.041.0020  העבודה הינה לליטוש וניקוי האבן לאחר הפירוק לרבות ניקוי ריצוף האבן במדרגות לירידה לקומת המרתף ולעליה לקומה 1 ובפרוזדור קומה 1. הכל קומפלט</t>
  </si>
  <si>
    <t>24.41.004</t>
  </si>
  <si>
    <t>פירוק ריצוף אבן בעובי עד 5 ס"מ וברוחב 30-60 ס"מ ואורך חופשי, ממשטחים ו/או שבילים לשימוש חוזר</t>
  </si>
  <si>
    <t>24.42.000</t>
  </si>
  <si>
    <t>פירוק חיפוי קירות וסיתות טיח</t>
  </si>
  <si>
    <t>24.42.001</t>
  </si>
  <si>
    <t>פירוק אריחי חרסינה או קרמיקה מקירות קיימים אשר אינם מיועדים להריסה, לרבות סיתות שכבת הטיט מהקיר</t>
  </si>
  <si>
    <t>24.42.002</t>
  </si>
  <si>
    <t>סיתות והסרת טיח פנים קיים על שטחים מישוריים עד פני הבלוק, לשם ביצוע חיפוי קירות קיימים באריחי קיר</t>
  </si>
  <si>
    <t>24.50.000</t>
  </si>
  <si>
    <t>פירוק כלים סניטריים ומשטחי שיש (אבן)</t>
  </si>
  <si>
    <t>24.50.001</t>
  </si>
  <si>
    <t>פירוק אסלה קיימת עם כל אביזריה, לרבות מיכל הדחה, ניתוק מקווי מים ומנקזים וסתימת הפתחים לפי הצורך</t>
  </si>
  <si>
    <t>24.50.002</t>
  </si>
  <si>
    <t>פירוק כיור מחרס או נירוסטה עם כל אביזריהם וסוללה בעמידה, לרבות ניתוק מקווי מים ומנקזים וסתימת הפתחים לפי הצורך</t>
  </si>
  <si>
    <t>24.50.003</t>
  </si>
  <si>
    <t>פירוק דודי מים חמים בכל נפח שהוא לרבות צנרת מים וחשמל</t>
  </si>
  <si>
    <t>24.60.000</t>
  </si>
  <si>
    <t>פירוק דלתות, חלונות ומעקות פלדה</t>
  </si>
  <si>
    <t>24.60.001</t>
  </si>
  <si>
    <t>פירוק דלתות עץ חד כנפיות ומשקופיהן</t>
  </si>
  <si>
    <t>24.60.002</t>
  </si>
  <si>
    <t>פירוק משקוף של דלת פח</t>
  </si>
  <si>
    <t>24.60.003</t>
  </si>
  <si>
    <t>פירוק דלת פלדה רב זרועית קיימת לרבות משקוף לא מבוטן (משקוף פלדה שהותקן על משקוף עץ)</t>
  </si>
  <si>
    <t>24.60.004</t>
  </si>
  <si>
    <t>פירוק כללי של דלת מפלדה עבור חדר כספת. העבודה כוללת: פירוק ופינוי למקום מורשה. העבודה קומפ'</t>
  </si>
  <si>
    <t>24.60.005</t>
  </si>
  <si>
    <t>פירוק חלונות אלומיניום ומשקופיהם בשטח של מעל 2 מ"ר ועד 3 מ"ר</t>
  </si>
  <si>
    <t>24.60.006</t>
  </si>
  <si>
    <t>פירוק דלתות אלומיניום ומשקופיהן בשטח של עד 4 מ"ר ופינויין</t>
  </si>
  <si>
    <t>24.60.007</t>
  </si>
  <si>
    <t>פירוק ויטרינה מאלומיניום, לרבות המשקוף</t>
  </si>
  <si>
    <t>24.70.000</t>
  </si>
  <si>
    <t>פירוק אלמנטים קלים וקילוף שכבת איטום</t>
  </si>
  <si>
    <t>24.70.001</t>
  </si>
  <si>
    <t>קילוף והורדת כיסוי P.V.C או שטיחים מריצוף ושיפולים קיימים, ללא ניקוי שאריות הדבק מהריצוף והשיפולים</t>
  </si>
  <si>
    <t>24.70.002</t>
  </si>
  <si>
    <t>קילוף שיפולי P.V.C או שטיח משיפולי ריצוף קיימים, לרבות ניקוי כל שאריות הדבק מהשיפולים</t>
  </si>
  <si>
    <t>24.70.003</t>
  </si>
  <si>
    <t>פירוק מחיצות גבס דו קרומיות קיימות, לרבות מסלולים, ניצבים מפלדה ובידוד (במידה ונדרש)</t>
  </si>
  <si>
    <t>24.70.004</t>
  </si>
  <si>
    <t>פירוק תקרה אקוסטית או תקרת גבס קיימת לרבות פירוק אלמנטי התליה, גופי התאורה והבידוד (במידה וקיים)</t>
  </si>
  <si>
    <t>24.70.005</t>
  </si>
  <si>
    <t>פירוק סגירות אנכיות ו/או אופקיות ו/או בחתך "ר" מגבס ברוחב פרוס עד 1.0 מ', לרבות פירוק הקונסטרוקציה</t>
  </si>
  <si>
    <t>24.72.000</t>
  </si>
  <si>
    <t>פירוק אלמנטים מאסבסט צמנט</t>
  </si>
  <si>
    <t>24.72.001</t>
  </si>
  <si>
    <t>פירוק צינורות פלדה סמויים לרבות אביזרים וברזים קוטר מעל "1 ועד "2</t>
  </si>
  <si>
    <t>24.72.002</t>
  </si>
  <si>
    <t>פירוק צינורות פלדה סמויים לרבות אביזרים וברזים קוטר מעל "2 ועד "3</t>
  </si>
  <si>
    <t>24.72.003</t>
  </si>
  <si>
    <t>פירוק צינורות פלסטיים סמויים לרבות אביזרים וברזים, הצינור קוטר עד 25 מ"מ</t>
  </si>
  <si>
    <t>24.72.004</t>
  </si>
  <si>
    <t>פירוק צינורות פלסטיים סמויים לרבות אביזרים וברזים, הצינור קוטר מעל 25 מ"מ ועד 50 מ"מ</t>
  </si>
  <si>
    <t>24.81.000</t>
  </si>
  <si>
    <t>פינוי תכולת מבנה</t>
  </si>
  <si>
    <t>24.81.001</t>
  </si>
  <si>
    <t>פינוי תכולת מבנה (ציוד, מחסנים, גרוטאות וכד') שהושארו במבנה לפני הריסתו. המדידה לפי נפח (מ"ק) התכולה שפונתה</t>
  </si>
  <si>
    <t>24.81.002</t>
  </si>
  <si>
    <t>פירוק יחידת מזגן מפוצל עם מעטה, בתפוקת קירור של עד23,000 BTU/HR  (2.5 כ"ס), לרבות ניתוק יחידת העיבוי וצנרת הגז ופינויין למקום אליו יורה המזמין</t>
  </si>
  <si>
    <t>הערה</t>
  </si>
  <si>
    <t>על הקבלן לפנות את השער אל מקום מאושר אליו יורה המזמין ו / או המפקח</t>
  </si>
  <si>
    <t>24.81.003</t>
  </si>
  <si>
    <t>פירוק שער חשמלי דו כנפי באורך עד 6 מ' וגובה 2 מ' לרבות ניתוק ממערכות חשמל ובקרה (במידה ונדרש) וכן עבודה ע"י משאית ומנוף</t>
  </si>
  <si>
    <t>24.99.000</t>
  </si>
  <si>
    <t>24.99.001</t>
  </si>
  <si>
    <t>פירוק סורגים לשימור יבצע מסגר מנוסה ומוסמך באישור מזמין העבודה ו/או המפקח</t>
  </si>
  <si>
    <t>24.99.002</t>
  </si>
  <si>
    <t>פירוק זהיר של כלל הסורגים במבנה חלונות ודלתות היציאה למרפסות, הסורגים אשר יורכבו מחדש הם הסורגים לשימור וסורגי הדלתות ליציאה למרפסות, אותם יש לנקות ולצבוע מחדש בצבע בתנור ע"י גוון לפי רשימת פרטי גמר. העבודה כוללת את פינוי הסורגים אשר לא לשימור אל מקום אליו יורה המזמין ו/ או המפקח. כל העבודה קומפלט</t>
  </si>
  <si>
    <t>30.00.000</t>
  </si>
  <si>
    <t>ריהוט וציוד מורכב בבניין</t>
  </si>
  <si>
    <t>30.10.001</t>
  </si>
  <si>
    <t>נגיש- ידית אחיזה 60 ס"מ ממתכת מצופה כרום, להתקנה על כנף דלת תא שירותי נכים, לפי תקן ישראלי 1918 חלק 3</t>
  </si>
  <si>
    <t>30.10.002</t>
  </si>
  <si>
    <t>נגיש- מאחז יד בצורת L קבוע, בגודל 60/60 עד 75/75 ס"מ, ממתכת מצופה כרום, ניקל אופלסטיק לשירותי נכים להתקנה על הקיר ליד האסלה, לפי תקן ישראלי 1918 חלק 3, מותקן מושלם</t>
  </si>
  <si>
    <t>30.10.003</t>
  </si>
  <si>
    <t>נגיש- מאחז יד מתרומם לשרותי נכים להתקנה על הקיר, באורך 73-90 ס"מ עם ציר מובנה מוגן היתפסות, עשויה ממתכת, צבועה/מצופה כרום, 22 ניוטון כוח הרמה, לפי תקן ישראלי 1918 חלק 3</t>
  </si>
  <si>
    <t>30.10.004</t>
  </si>
  <si>
    <t>סבוניה מזכוכית עם מתלה לחיבור לקיר ממתכת מצופה כרום, מותקן מושלם</t>
  </si>
  <si>
    <t>30.10.005</t>
  </si>
  <si>
    <t>מחזיק נייר פתוח מפלב"מ 304 (נירוסטה), מותקן מושלם</t>
  </si>
  <si>
    <t>30.10.006</t>
  </si>
  <si>
    <t>מתקן לנייר ניגוב ידיים בשיטת צץ-רץ מפלב"מ 304 (נירוסטה) במידות 38/28/10 ס"מ, לרבות מנגנון נעילה, מותקן מושלם</t>
  </si>
  <si>
    <t>30.10.007</t>
  </si>
  <si>
    <t>קולב זוגי מפלב"מ 304 (נירוסטה), מותקן מושלם</t>
  </si>
  <si>
    <t>30.10.008</t>
  </si>
  <si>
    <t>נגיש- מדף לשירותי נכים להתקנה על הקיר צמוד לכיור באורך 30 ס"מ ורוחב 15 ס"מ מפלב"מ 304 (נירוסטה) עם קצוות מעוגלות, לפי תקן ישראלי 1918 חלק 3, מותקן מושלם</t>
  </si>
  <si>
    <t>30.10.009</t>
  </si>
  <si>
    <t>פח אשפה מלבני מפלב"מ 304 (נירוסטה) התקנה על הקיר, עם מכסה, נפח 5 ליטר</t>
  </si>
  <si>
    <t>30.10.010</t>
  </si>
  <si>
    <t>נגיש- מראה מזכוכית מלוטשת "קריסטל" (גודל תקני-מידות 45/90 ס"מ), לפי תקן ישראלי 1918 חלק 3 (חלק תחתון 90 ס"מ מהרצפה)</t>
  </si>
  <si>
    <t>34.00.000</t>
  </si>
  <si>
    <t>מערכות גילוי, כיבוי אש וכריזה</t>
  </si>
  <si>
    <t>34.10.000</t>
  </si>
  <si>
    <t>מערכת גילוי אש</t>
  </si>
  <si>
    <t>34.10.001</t>
  </si>
  <si>
    <t>רכזת גילוי ממוחשבת, ממוענת, קיבולת 250 כתובות</t>
  </si>
  <si>
    <t>34.10.002</t>
  </si>
  <si>
    <t>פנל משנה לרבות לוח תצוגה LCD בעברית</t>
  </si>
  <si>
    <t>34.10.003</t>
  </si>
  <si>
    <t>גלאי עשן פוטו אלקטרי כתובתי בעל תו תקן ירוק כולל בסיס</t>
  </si>
  <si>
    <t>34.10.004</t>
  </si>
  <si>
    <t>גלאי חום (למערכת ADDRESSABLE - ממוענת)</t>
  </si>
  <si>
    <t>34.10.005</t>
  </si>
  <si>
    <t>מנורת סימון אזעקת אש</t>
  </si>
  <si>
    <t>34.10.006</t>
  </si>
  <si>
    <t>לחצן ניטרול/השהיית כיבוי בגז</t>
  </si>
  <si>
    <t>34.10.007</t>
  </si>
  <si>
    <t>לחצן אזעקה</t>
  </si>
  <si>
    <t>34.10.008</t>
  </si>
  <si>
    <t>צופר אזעקה להתקנה פנימית</t>
  </si>
  <si>
    <t>34.10.009</t>
  </si>
  <si>
    <t>צופר אזעקה להתקנה חיצונית מוגן מים</t>
  </si>
  <si>
    <t>34.10.010</t>
  </si>
  <si>
    <t>חייגן אוטומטי לרבות הודעה מוקלטת ומטען עם מצבר</t>
  </si>
  <si>
    <t>34.10.011</t>
  </si>
  <si>
    <t>חיבור מושלם של מפסק זרימה או ברז לרבות חומרי העזר</t>
  </si>
  <si>
    <t>34.10.012</t>
  </si>
  <si>
    <t>כרטיס מכלול מבוא / מוצא</t>
  </si>
  <si>
    <t>34.10.013</t>
  </si>
  <si>
    <t>מערכת כיבוי אש אוטומטית ללוח חשמל בנפח עד 5 מ"ק הכוללת: מיכל גז NAFS III או FM200 ומילוי גז במיכל, נחירי התזה, צנרת בין הנחירים והמיכל וחווט</t>
  </si>
  <si>
    <t>34.10.014</t>
  </si>
  <si>
    <t>כרטיס תקשורת לממשק עם רכזת גילוי אש</t>
  </si>
  <si>
    <t>34.10.015</t>
  </si>
  <si>
    <t>נק' גילוי אש הכוללת התקנת צנרת וכבלים אדומים למערכת גילוי אש בעבור גלאי עשן, לחצן, צופר, כרטיס מבוא/מוצא, נורית סימון וכד'</t>
  </si>
  <si>
    <t>34.10.016</t>
  </si>
  <si>
    <t>בדיקת אינטגרציה ע"י מכון התקנים כולל איגוד כלל קבלני המשנה במעמד הבדיקה . להפעלות והתאמות נדרשות.</t>
  </si>
  <si>
    <t>34.10.017</t>
  </si>
  <si>
    <t>ליווי בדיקת אינטגרציה המבוצעת ע"י יועץ בטיחות / מעבדה מוסמכת</t>
  </si>
  <si>
    <t>34.20.000</t>
  </si>
  <si>
    <t>מערכת כריזה משולבת</t>
  </si>
  <si>
    <t>34.20.001</t>
  </si>
  <si>
    <t>עמדת כריזה ראשית משולבת במרכז הבקרה הכוללת מחולל הודעות דיגיטאלי להעברת 10 הודעות ומת"` UL אוטומטיות לפחות כולל מיקרופון פנימי מאושר</t>
  </si>
  <si>
    <t>34.20.002</t>
  </si>
  <si>
    <t>מגבר הספק דיגיטלי בעל הספק של 100W לפחות מותאם להתקנה בתוך מארז (המארז כלול במחיר המגבר) לפי תקן UL-1220</t>
  </si>
  <si>
    <t>34.20.003</t>
  </si>
  <si>
    <t>דקות בזמן 30 +STANDBY -ספק כח כולל מצברים לגיבוי מגברי ההספק למשך 48 שעות לפחות ב הפעלה</t>
  </si>
  <si>
    <t>34.20.004</t>
  </si>
  <si>
    <t>רמקול תקרתי בעל תקן UL למערכת משולבת לפי תקן UL-1220 לרבות גריל דקורטיבי עבור תקרה אקוסטית</t>
  </si>
  <si>
    <t>34.20.005</t>
  </si>
  <si>
    <t>רמקול/פרוזקטור פנימי/חיצוני מוגן מים מותקן על הטיח/קונסטרוקציה בהספק עד20W ועוצמה של 96DB לרבות נצנץ בעוצמה של 75CD לפחות עם קופסא אחורית מתאימה</t>
  </si>
  <si>
    <t>34.20.006</t>
  </si>
  <si>
    <t>חידת כתובת להפעלת רמקולים עפ"י אזורי כריזה</t>
  </si>
  <si>
    <t>34.20.007</t>
  </si>
  <si>
    <t>חידת כתובת להפעלת נצנצים עפ"י אזורי כריזה</t>
  </si>
  <si>
    <t>34.20.008</t>
  </si>
  <si>
    <t>חווט עמדת מיקרופון בעזרת כבל מתח ופיקוד בעל מספר גידים כנדרש ע"י היצרן. לרבות בידוד כפול</t>
  </si>
  <si>
    <t>34.20.009</t>
  </si>
  <si>
    <t>חווט רמקולים בזוג חוטים מוצלב ומסוכך בחתך של 16AWG לפחות, בהתאם לדרישות היצרן ובעלי מעטה מותאם לדרישות</t>
  </si>
  <si>
    <t>35.00.000</t>
  </si>
  <si>
    <t>בקרת מערכות במתקן</t>
  </si>
  <si>
    <t>35.42.000</t>
  </si>
  <si>
    <t>מערכת טמ"ס (טלויזיה במעגל סגור) - מצלמות ביטחון רמה א'</t>
  </si>
  <si>
    <t>35.42.001</t>
  </si>
  <si>
    <t>התקנה בלבד של מצלמת פנים/חוץ בגובה עד 6 מטר כולל מגשר CAT6A וכל החומרים והאביזרים הנדרשים להתקנה. שקע תקשורת יסופק ע"י המזמין</t>
  </si>
  <si>
    <t>35.42.002</t>
  </si>
  <si>
    <t>אינטגרציה של מצלמה במערכת הקלטה כולל תכנות, הגדרות, כיוונים וכל הנדרש לעבודה תקינה של המערכת</t>
  </si>
  <si>
    <t>35.42.003</t>
  </si>
  <si>
    <t>מערכת NVR עם מתג POE מובנה 32 כניסות במארז 19" 1U , רזולוציה עד 5MP לערוץ, דיסקים SATA 4TB</t>
  </si>
  <si>
    <t>35.44.000</t>
  </si>
  <si>
    <t>מערכת טמ"ס (טלויזיה במעגל סגור) - מצלמות ביטחון רמה ב'</t>
  </si>
  <si>
    <t>35.44.001</t>
  </si>
  <si>
    <t>מצלמת IP כולל עדשה, מסוג DOME 2MP להתקנה פנימית וחיצונית עם עדשת VARIFOCAL , טכנולוגית SureVision 3.0 ,טמ"פ עבודה +55 - 10- ,60ips,תמיכה ONVIF G"amp;S, אחסון SD על גבי המצלמה.WDR 130db ,שמונה מסדרי אנליטיקה מובנים,פוקוס חשמלי,IK10 IP66.כדוגמת Pelco Sarix IMP , או מתוצרת Axis, Sony, Mobotix, או ש"ע</t>
  </si>
  <si>
    <t>35.46.000</t>
  </si>
  <si>
    <t>גילוי פריצה ומצוקה</t>
  </si>
  <si>
    <t>35.46.001</t>
  </si>
  <si>
    <t>רכזת תקן 1337 לרבות לוח מקשים ושנאי+צופר מוגן קצף</t>
  </si>
  <si>
    <t>35.46.002</t>
  </si>
  <si>
    <t>מודול סלולרי GPRS/GSM</t>
  </si>
  <si>
    <t>35.46.003</t>
  </si>
  <si>
    <t>גלאי תקרתי 2 טכנולוגיות + אנטי מסק טכנולוגיות 3</t>
  </si>
  <si>
    <t>35.46.004</t>
  </si>
  <si>
    <t>אספקה חיווט והתקנת גלאי נפח Watchout</t>
  </si>
  <si>
    <t>35.46.005</t>
  </si>
  <si>
    <t>מגנט חצי כבד, לרבות צינור שרשורי</t>
  </si>
  <si>
    <t>35.46.006</t>
  </si>
  <si>
    <t>לוח מקשים מסך מגע כולל תג קירבה צבע לבן\אפור שחור</t>
  </si>
  <si>
    <t>35.46.007</t>
  </si>
  <si>
    <t>צופר חיצוני עם נצנץ</t>
  </si>
  <si>
    <t>35.46.008</t>
  </si>
  <si>
    <t>התקן דלת מוטרדת + נצנץ עם סוללת גיבוי</t>
  </si>
  <si>
    <t>35.56.000</t>
  </si>
  <si>
    <t>בקרת כניסה</t>
  </si>
  <si>
    <t>35.56.001</t>
  </si>
  <si>
    <t>הקמת עמדת צפיה - חומרה (מחשב, מסך, מקלדת, עכבר), תוכנה וקליינטים של כלל המערכות בקומה</t>
  </si>
  <si>
    <t>35.56.002</t>
  </si>
  <si>
    <t>תוכנת בקרת כניסה השולטת על כל סוגי הבקרים וכל סוגי האביזרים, ניתן להתקין מעורב. המערכת תאפשר קריאה, ניהול והגדרת כרטיסים בתקן תמו"ז למשרדי ממשלה באופן מקומי וכמו כן גם כרטיסים שיסופקו ע"י אחרים. דגם AxtraxNG תוצרת Roslare או Geovision או Secusys או ש"ע</t>
  </si>
  <si>
    <t>35.56.003</t>
  </si>
  <si>
    <t>בקר ל- 2 קוראים + כרטיס MDD02 נותן שליטה על 4 דלתות מבוסס RS485 RS232 עד 30000 מורשים כתוספת לבקר קיים או כמתאם. עומד בכל דרישות תקן תמו"ז למשרדי הממשלה. דגם AC-225 תוצרת Roslare או Geovision או Secusys או ש"ע</t>
  </si>
  <si>
    <t>35.56.004</t>
  </si>
  <si>
    <t>קורא קרבה אנטיוונדלי פנימי/חיצוני מוגן מים IP65 לפחות, מאושר לעבוד מול מערכת תמו"ז למשרדי הממשלה. הקורא כולל זמזם + נוריות חיווי + הגנת טמפר מובנים אינטגרליים. באחריות הקבלן לוודא שהקוראים מתאימים לקריאת הכרטיסים המונפקים על ידי הלקוח. תוצרת Athena NXP או HID תקן תמו"ז או ש"ע מאושר</t>
  </si>
  <si>
    <t>35.56.005</t>
  </si>
  <si>
    <t>קורא כרטיסים רחב מוגן מים בתקן IP65 מיועד למקומות ציבוריים או מסווגים פועל בתקשורת Wiegand26 , OSDP דגם AY-H6280B תוצרת Roslare או Geovision או Secusys או ש"ע</t>
  </si>
  <si>
    <t>35.56.006</t>
  </si>
  <si>
    <t>לחצן פתיחת דלת מנירוסטה מסוג PIEZO כולל תאורה מחליפה צבעים דגם MP-06 תוצרת Roslare או Geovision או Secusys או ש"ע</t>
  </si>
  <si>
    <t>35.56.007</t>
  </si>
  <si>
    <t>לחצן פתיחה בחירום בקופסת ניפוץ עם 3 מגעים</t>
  </si>
  <si>
    <t>35.56.008</t>
  </si>
  <si>
    <t>מנעול אלקטרו מגנטי עד 600 ק"ג כפול כולל לד אינדיקציה וממסר הפעלה NO/NC, מיוחד לדלתות פתיחה שני כנפיים, מתח הפעלה VDC/24VDC12</t>
  </si>
  <si>
    <t>35.56.009</t>
  </si>
  <si>
    <t>אינטרקום טלפון IP-POE במארז אנטי ונדלי IP65 להתקנה חיצונית עה"ט/תה"ט, לרבות שילוט של טקסט שייקבע על ידי המפקח כולל מספרים לחיוג וכד', מימשק לחיבור אל בקר דלת, התקנה וחיווט כבילה בין האינטרקום לבקר הדלת, בדיקת תקינות והפעלה מול המרכזייה ומול בקר דלת ומימשק SIP מתאים לעבודה מול המרכזייה שתהיה בפרוייקט, תוצרת ICT או פנסוניק או ש"ע, לא כולל כבל ושקע תקשורת</t>
  </si>
  <si>
    <t>35.56.010</t>
  </si>
  <si>
    <t>התקנה ואינטגרציה של דלת בודדת למערכות בטחון</t>
  </si>
  <si>
    <t>35.99.000</t>
  </si>
  <si>
    <t>35.99.001</t>
  </si>
  <si>
    <t>אספקת והתקנת רישיון בסיס לתוכנת VMS של חברת Hikvision</t>
  </si>
  <si>
    <t>35.99.002</t>
  </si>
  <si>
    <t>אספקה והתקנת שרת הקלטה VMS כולל אחסון ל-30 ימים לפחות של חברת Hikvision</t>
  </si>
  <si>
    <t>35.99.003</t>
  </si>
  <si>
    <t>ביצוע הדרכה לכלל המערכות</t>
  </si>
  <si>
    <t>35.99.004</t>
  </si>
  <si>
    <t>תיק תיעוד לכלל הפרויקט</t>
  </si>
  <si>
    <t>35.99.005</t>
  </si>
  <si>
    <t>אספקה והתקנת רישיון VMS לערוץ (תוכנה)</t>
  </si>
  <si>
    <t>40.00.000</t>
  </si>
  <si>
    <t>פיתוח נופי</t>
  </si>
  <si>
    <t>40.53.001</t>
  </si>
  <si>
    <t>ריצוף באבנים משתלבות בעובי 7 ס"מ דגם "טוסקנה" או "פרובנס" או ש"ע, במידות 37.5/50 ס"מ 37.5/37.5 ס"מ, 37.5/25 ס"מ, 25/25 ס"מ, 12.5/25 ס"מ, 12.5/12.5 ס"מ, לרבות חול 5 ס"מ (לא כולל מצע), גוון צבעוני - על בסיס מלט אפור</t>
  </si>
  <si>
    <t>40.53.002</t>
  </si>
  <si>
    <t>ריצוף באבנים מלבניות בעובי 7 ס"מ, במידות 30/60 ס"מ, לרבות חול 5 ס"מ (לא כולל מצע), על בסיס מלט לבן (סופר סטון) ו/או גווני קוקטייל</t>
  </si>
  <si>
    <t>40.53.003</t>
  </si>
  <si>
    <t>תוספת לסעיף 40.053.0020 עבור השלמת אבן כפי הקיים בשטח באישור האדריכל</t>
  </si>
  <si>
    <t>40.53.004</t>
  </si>
  <si>
    <t>נגיש- אבן סימון חניה לאנשים עם מוגבלות, במידות 40/40/7 ס"מ, תוצרת "ולפמן" או ש"ע, בגוון צבעוני - על בסיס מלט אפור/לבן</t>
  </si>
  <si>
    <t>40.54.001</t>
  </si>
  <si>
    <t>אבן שפה במידות 15/30/100 ס"מ, לרבות יסוד ומשענת בטון, גוון אפור</t>
  </si>
  <si>
    <t>40.54.002</t>
  </si>
  <si>
    <t>אבן שפה רחבה ישרה או משופעת במידות 30/25/50 ס"מ, לרבות יסוד ומשענת בטון, גוון אפור</t>
  </si>
  <si>
    <t>40.54.003</t>
  </si>
  <si>
    <t>אבן בלימה לרכב 13/24/180 ס"מ תוצרת "ולפמן", גוון אפור</t>
  </si>
  <si>
    <t>41.00.000</t>
  </si>
  <si>
    <t>גינון והשקיה</t>
  </si>
  <si>
    <t>41.10.001</t>
  </si>
  <si>
    <t>ניקיון וניקוש עשבים מסביב למבנה, כריתת עצים לפי תכנית אדריכלית, גיזום ועיצוב שיחים קיימים לפי דרישת האדריכל ו/ או הלקוח, פינוי כל הגזם למקום מורשה, הכל קומפלט.</t>
  </si>
  <si>
    <t>42.00.000</t>
  </si>
  <si>
    <t>ריהוט חוץ, מתקני משחק וכושר</t>
  </si>
  <si>
    <t>42.30.000</t>
  </si>
  <si>
    <t>מחסומים לרכב ומתקני חנייה לאופניים</t>
  </si>
  <si>
    <t>42.30.001</t>
  </si>
  <si>
    <t>עמוד מחסום לרכב דגם "נשלף/קבוע" תוצרת "אור תעש" או ש"ע, מצינור פלדה מגולוון וצבוע קוטר "6, בגובה 70/60 ס"מ, עם כיפה מעוגלת, לרבות ביסוס ועיגון</t>
  </si>
  <si>
    <t>44.00.000</t>
  </si>
  <si>
    <t>גידור</t>
  </si>
  <si>
    <t>44.22.000</t>
  </si>
  <si>
    <t>מעקות לבניה פרטית ורוויה</t>
  </si>
  <si>
    <t>44.22.001</t>
  </si>
  <si>
    <t>מעקה דגם "טמיר משופר" או ש"ע בגובה 1.05 מ' ו/ או לפי בחירת המזמין, עמודי פלדה מפרופיל 60/60/3.2 מ"מ כל 1.5 מ', מסגרת הגדר מפרופיל 60/40/2 מ"מ ממולאת בפח מגולוון בעובי 1.5 מ"מ המנוקב לפי דרישה, וכותרת עליונה בתצורת שני "X" בקצוות, לרבות מחברים עיוורים ויסודות בטון בודדים בגוון RAL7037</t>
  </si>
  <si>
    <t>44.50.000</t>
  </si>
  <si>
    <t>שערים חשמליים ועמודים לקורא כרטיסים</t>
  </si>
  <si>
    <t>44.50.001</t>
  </si>
  <si>
    <t>שער הזזה קונזולי קל (כנף השער צפה מעל פני הקרקע), באורך עד 6.0 מ' וגובה 2.0 מ', דגם "SK-20" תוצרת חב' "קשת מערכות שערים" או ש"ע. השער נפתח בגרירה ימינה או שמאלה, עשוי ממסגרת ומילוי בסורג פלדה מגולוונת צבועה. השער כולל: מנוע תואם חד פאזי, 2 זוגות עיניים פוטואלקטריות, לוח פיקוד, פנס מהבהב, מקלט, שלט ומערכת בטיחות - סף רגישות. המחיר לא כולל יסודות, נקודת חשמל ותשתית מתח נמוך</t>
  </si>
  <si>
    <t>51.00.000</t>
  </si>
  <si>
    <t>סלילת כבישים ורחבות</t>
  </si>
  <si>
    <t>51.10.000</t>
  </si>
  <si>
    <t>עבודות הכנה ופירוק</t>
  </si>
  <si>
    <t>51.10.001</t>
  </si>
  <si>
    <t>פירוק אבני שפה לשימוש חוזר</t>
  </si>
  <si>
    <t>51.10.002</t>
  </si>
  <si>
    <t>פירוק מיסעת אספלט/בטון בעובי עד 8 ס"מ</t>
  </si>
  <si>
    <t>51.10.003</t>
  </si>
  <si>
    <t>חישוף השטח בעובי עד 20 ס"מ לכמות של מעל 5000 מ"ר</t>
  </si>
  <si>
    <t>57.00.000</t>
  </si>
  <si>
    <t>קווי מים, ביוב ותיעול</t>
  </si>
  <si>
    <t>57.26.000</t>
  </si>
  <si>
    <t>ברזי כיבוי אש (הידרנטים) מחוץ לבנייו</t>
  </si>
  <si>
    <t>57.26.001</t>
  </si>
  <si>
    <t>ברז כיבוי אש (הידרנט) חיצוני בודד קוטר "3, מחובר בהברגה או ע"׳ אוגן, לרבות זקף קוטר "4 גוש בטון לעיגון, מצמד שטורץ וחיבור לקו מים קיים ע"י ריתוך או אוגנים לרבות עבודות חפירה כולל כל האביזרים הנלווים והנדרשים עד לגמר מושלם לרבות צביעת ההידרנט, הכל קומפלט</t>
  </si>
  <si>
    <t>57.32.000</t>
  </si>
  <si>
    <t>צינורות P.V.C ופוליאתילן לביוב ותיעול</t>
  </si>
  <si>
    <t>57.32.001</t>
  </si>
  <si>
    <t>צינורות P.V.C לביוב, מסוג "מריביב עבה" SN-8 או ש"ע, קוטר 160 מ"מ, לפי ת"י 884, לא כולל ספחים למעט מחברים, מונחים בקרקע בעומק עד 1.25 מ', לרבות עבודות חפירה, עטיפת חול ומילוי חוזר</t>
  </si>
  <si>
    <t>57.42.000</t>
  </si>
  <si>
    <t>שוחות בקרה עגולות לביוב מחוליות טרומיות</t>
  </si>
  <si>
    <t>57.42.001</t>
  </si>
  <si>
    <t>שוחות בקרה עגולות מחוליות ותחתית טרומיות מבטון לפי ת"י 658 בקוטר פנימי 80 ס"מ עם תקרה בינונית ומכסה ב.ב קוטר 60 ס"מ ממין B125 (12.5 טון), שלבי דריכה וכל האביזרים, לרבות שני קידוחי פתחים לחיבור צינורות כניסה ויציאה של קו ראשי עם אטם חדירה מסוג "F-910" או "910CS" ואטימה בין החוליות מסוג "איטופלסט" או "F200 פרו-סטיק" או ש"ע, בעומק עד 1.25 מ', לרבות עבודות חפירה ומילוי חוזר</t>
  </si>
  <si>
    <t>57.47.000</t>
  </si>
  <si>
    <t>חיבור צינורות ביוב לשוחות קיימות</t>
  </si>
  <si>
    <t>57.47.001</t>
  </si>
  <si>
    <t>חיבור צינור ביוב P.V.C קוטר 160 מ"מ לשוחה קיימת, לרבות חפירה בצמוד לשוחה הקיימת, עבודות החיבור, שאיבות, הטיית שפכים, מחבר שוחה, עיבוד המתעל וכל החומרים הדרושים, מותקן מושלם</t>
  </si>
  <si>
    <t>60.00.000</t>
  </si>
  <si>
    <t>מחירי שעות עבודה ושכירת ציוד</t>
  </si>
  <si>
    <t>60.10.001</t>
  </si>
  <si>
    <t>מחפר הידראולי זחלי (באגר) עם פטיש שבירה וכף - דגם קטרפילר 315 או ש"ע</t>
  </si>
  <si>
    <t>ש"ע</t>
  </si>
  <si>
    <t>60.10.002</t>
  </si>
  <si>
    <t>מגדל פיגום נייד על גלגלים עשוי מתכת לתמיכה עד גובה 14 מ' - מחיר השכרה לפי יח' מגדל לחודש, לא כולל הובלה והרכבה</t>
  </si>
  <si>
    <t>60.10.003</t>
  </si>
  <si>
    <t>הרכבה ופירוק של מגדל פיגום נייד על גלגלים בגובה מעל 7 מ' ועד 14 מ'</t>
  </si>
  <si>
    <t>60.10.004</t>
  </si>
  <si>
    <t>הובלת המגדלים הניידים והפיגומים במשאית קלה - טנדר למרחק עד 50 ק"מ לכיוון אחד</t>
  </si>
  <si>
    <t>60.10.005</t>
  </si>
  <si>
    <t>השכרה, הובלה ופינוי של מכולה עם פסולת בניין. נפח המכולה 9-12 מ"ק. (הסעיף אינו מיועד לעבודות פינוי שמחירן נכלל בעבודות בניה/שיפוץ המבוצעות במבנה)</t>
  </si>
  <si>
    <t>61.00.000</t>
  </si>
  <si>
    <t>הקצבים לעבודות מיוחדות</t>
  </si>
  <si>
    <t>61.10.001</t>
  </si>
  <si>
    <t>נקיון יסודי חד פעמי של מבנים הכוללים שטחים ציבוריים לאחר שיפוץ ולפני איכלוס. שטחים ציבוריים כוללים: חצרות, חדרי מדרגות, חניונים, חדרי שרות, חלונות פנים וחוץ - קומפלט לרבות פנים המשרדים. (השטחים הציבוריים נכללים אך לא נמדדים)</t>
  </si>
  <si>
    <t>61.10.002</t>
  </si>
  <si>
    <t>אספקת תיק תעוד AS MADE הכולל כל התוכניות כפי שבוצע משורטטים בתוכנת אוטוקד ומודפסים בקנה מידה 1:50, מפרטים טכניים של כל הציודים והאביזרים שהותקנו כולל אישורי תקינה והתאמות לתקן ישראלי בתיק, יסופק ב - 3 העתקים מודפסים בנייר ועל דיסק און קי בקבצי PDF ו - DWG</t>
  </si>
  <si>
    <t>68.00.000</t>
  </si>
  <si>
    <t>בדיקות מעבדה</t>
  </si>
  <si>
    <t>68.10.001</t>
  </si>
  <si>
    <t>בדיקת המטרת חלונות למשך שעתיים לפי ת"י 1476 (המחיר הינו בקומפ' לבדיקת 2 אלמנטים)</t>
  </si>
  <si>
    <t>68.10.002</t>
  </si>
  <si>
    <t>בדיקת מערכת מיזוג אוויר למבנה</t>
  </si>
  <si>
    <t>68.10.003</t>
  </si>
  <si>
    <t>בדיקת העמסה לתקרה אקוסטית בשטח עד 500 מ"ר</t>
  </si>
  <si>
    <t>68.10.004</t>
  </si>
  <si>
    <t>סעיף עבור עבודות בלתי צפויות מראש (בצ"מ). הסעיף הינו מהווה 15% מערך הצעת הקבלן, לא תינתן עבור הסעיף הנ"ל הנחה, הסעיף לניצול תקציבי ע"י המזמין ו/או המפקח בלבד ובאישורו.</t>
  </si>
  <si>
    <t>סה"כ לפני מע"מ</t>
  </si>
  <si>
    <t>מע"מ</t>
  </si>
  <si>
    <t>סה"כ כולל מע"מ</t>
  </si>
  <si>
    <t xml:space="preserve"> הספקה והתקנה של דלת לבודה עם מילוי פלקסבורד, הזזה לתוך כיס במידות סטנדרט 80-90/205 ס"מ, דגם "יוניק" דוגמת "פנדור" או ש"ע, לפי ת"י 23, מעטפת הדלת פורמייקה דו צדדית בעובי כ- 1.5 מ"מ, בגוון לבן, עם קנט תואם בהיקף הדלת ולוח פולימרי בגובה 7 ס"מ בתחתית הדלת ומנעול חד-לשוני ת/פ. משקוף מפולימר קשיח WPC עמיד למים ומזיקים מצופה פורמייקה בגוון תואם לדלת עם אטם PVC מסביב למשקוף ומערכת כיס מאלומיניום, הכוללת מסילה וסט גלגלים. (המחיר לא כולל את בניית קיר הגבס ליצירת הכיס)</t>
  </si>
  <si>
    <t>06.51.000</t>
  </si>
  <si>
    <t>סורגי פלדה, תושבות למזגן, רשתות להרחקת יונים ופרופילי פלדה</t>
  </si>
  <si>
    <t>06.51.001</t>
  </si>
  <si>
    <t>בניית קיר בכניסת המבנה מאריחים 120/60 לייט גריי ומאריחים 15/15 מצויירים לפי תכנית מצורפת, לרבות בניית קיר הגבס, זכוכית תלויה עם ברגי נירוסטה וכיתוב בהתזת חול לפי בחירת המזמין וכל החיזוקים הנלווים הכל קומפלט.</t>
  </si>
  <si>
    <t>דלת פלדה חד כנפית חסינת אש ל - 30 דק' לפי ת"י 1212, במידות 90/210 ס"מ ומשקוף פלדה מגולוון וצבוע בעובי 2 מ"מ, הכנף מורכבת משני לוחות פלדה מגולוונים בעובי 1.5 מ"מ, מילוי צמר סלעים, ציפוי P.V.C או צביעה בתנור וצוהר עגול, לרבות מחזיר שמן המותאם למשקל הדלת כדוגמת "DORMA" או ש"ע, ידית בהלה של YALE מסוג PUSH BAR, ידית חיצונית דקורטיבית ומנעול צילינדר תקני עם מפתח MASTER KEY</t>
  </si>
  <si>
    <t>מעקה פלדה, אופקי או משופע (למהלך מדרגות), בגובה 1.05 מ' המאחז עליון ותחתית המעקה עשויים מפרופיל מלבני מלא במידות 80/40/2 מ"מ לרבות עיצוב דקורטיבי לפי תכנית מצורפת מפרופיל 14 מלא. לרבות עמודים במרחק עד 1 מ'. המעקה מגולוון וצבוע, מעוגן בבטון בגובה לפי התקן</t>
  </si>
  <si>
    <t>הספקה והתקנה של סורג קבוע, דוגמה מעוצבת עשוי מפרופיל פלדה מרובע 16/16 מ"מ מלא, לרבות מסגרת, מגולוון וצבוע בתנור, במרווחים של 99-100 מ"מ, הכל לפי תכנית מצורפת.</t>
  </si>
  <si>
    <t>06.51.002</t>
  </si>
  <si>
    <t>כאשר הסורג הוא חד, קודחים במקדח כוס בקוטר 25 מ"מ, 5 ס"מ בצד אחד ו 10 ס"מ בצד ממול, החורים תואמים את המוטות האופקיים של הסורג. לאחר ההכנסה והאיזון יש לבטן את החורים ע"י מילוי בבטון של יבוש מהיר ( כלול במחיר ההתקנה)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</si>
</sst>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6" x14ac:knownFonts="1">
    <font>
      <sz val="11"/>
      <color theme="1"/>
      <name val="Arial"/>
      <family val="2"/>
      <charset val="177"/>
      <scheme val="minor"/>
    </font>
    <font>
      <sz val="11"/>
      <color theme="1"/>
      <name val="Arial"/>
      <family val="2"/>
      <charset val="177"/>
      <scheme val="minor"/>
    </font>
    <font>
      <sz val="11"/>
      <color rgb="FF0000FF"/>
      <name val="Arial"/>
      <family val="2"/>
      <charset val="177"/>
      <scheme val="minor"/>
    </font>
    <font>
      <sz val="11"/>
      <color theme="1"/>
      <name val="Calibri"/>
      <family val="2"/>
    </font>
    <font>
      <sz val="11"/>
      <color theme="1"/>
      <name val="Arial"/>
      <family val="2"/>
    </font>
    <font>
      <b/>
      <sz val="11"/>
      <color theme="1"/>
      <name val="Arial"/>
      <family val="2"/>
      <scheme val="minor"/>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36">
    <xf numFmtId="0" fontId="0" fillId="0" borderId="0" xfId="0"/>
    <xf numFmtId="0" fontId="2" fillId="0" borderId="1" xfId="0" applyFont="1" applyFill="1" applyBorder="1" applyAlignment="1">
      <alignment horizontal="right"/>
    </xf>
    <xf numFmtId="49" fontId="2" fillId="0" borderId="1" xfId="0" applyNumberFormat="1" applyFont="1" applyFill="1" applyBorder="1" applyAlignment="1">
      <alignment horizontal="right" wrapText="1"/>
    </xf>
    <xf numFmtId="49" fontId="0" fillId="0" borderId="1" xfId="0" applyNumberFormat="1" applyFill="1" applyBorder="1" applyAlignment="1">
      <alignment horizontal="right"/>
    </xf>
    <xf numFmtId="49" fontId="0" fillId="0" borderId="1" xfId="0" applyNumberFormat="1" applyFill="1" applyBorder="1" applyAlignment="1">
      <alignment horizontal="right" wrapText="1"/>
    </xf>
    <xf numFmtId="0" fontId="0" fillId="0" borderId="1" xfId="0" applyBorder="1"/>
    <xf numFmtId="0" fontId="0" fillId="0" borderId="1" xfId="0" applyNumberFormat="1" applyFont="1" applyBorder="1" applyAlignment="1" applyProtection="1">
      <alignment wrapText="1"/>
    </xf>
    <xf numFmtId="0" fontId="0" fillId="0" borderId="1" xfId="0" applyNumberFormat="1" applyFont="1" applyBorder="1" applyAlignment="1" applyProtection="1">
      <alignment shrinkToFit="1"/>
    </xf>
    <xf numFmtId="0" fontId="0" fillId="0" borderId="1" xfId="0" applyBorder="1" applyAlignment="1">
      <alignment wrapText="1"/>
    </xf>
    <xf numFmtId="4" fontId="0" fillId="0" borderId="1" xfId="0" applyNumberFormat="1" applyBorder="1"/>
    <xf numFmtId="0" fontId="0" fillId="0" borderId="1" xfId="0" applyFill="1" applyBorder="1" applyAlignment="1">
      <alignment horizontal="right"/>
    </xf>
    <xf numFmtId="0" fontId="0" fillId="0" borderId="1" xfId="0" applyNumberFormat="1" applyFont="1" applyFill="1" applyBorder="1" applyAlignment="1" applyProtection="1">
      <alignment wrapText="1"/>
    </xf>
    <xf numFmtId="49" fontId="0" fillId="0" borderId="1" xfId="0" applyNumberFormat="1" applyBorder="1" applyAlignment="1">
      <alignment horizontal="right"/>
    </xf>
    <xf numFmtId="49" fontId="0" fillId="0" borderId="1" xfId="0" applyNumberFormat="1" applyBorder="1" applyAlignment="1">
      <alignment horizontal="right" wrapText="1"/>
    </xf>
    <xf numFmtId="0" fontId="0" fillId="0" borderId="1" xfId="0" applyNumberFormat="1" applyFont="1" applyFill="1" applyBorder="1" applyAlignment="1" applyProtection="1">
      <alignment shrinkToFit="1"/>
    </xf>
    <xf numFmtId="0" fontId="0" fillId="0" borderId="1" xfId="0" applyBorder="1" applyAlignment="1">
      <alignment horizontal="right"/>
    </xf>
    <xf numFmtId="0" fontId="0" fillId="0" borderId="1" xfId="0" applyFill="1" applyBorder="1"/>
    <xf numFmtId="4" fontId="0" fillId="0" borderId="1" xfId="0" applyNumberFormat="1" applyFill="1" applyBorder="1"/>
    <xf numFmtId="0" fontId="0" fillId="0" borderId="0" xfId="0" applyBorder="1" applyAlignment="1">
      <alignment horizontal="right"/>
    </xf>
    <xf numFmtId="0" fontId="0" fillId="0" borderId="3" xfId="0" applyNumberFormat="1" applyFont="1" applyBorder="1" applyAlignment="1" applyProtection="1">
      <alignment wrapText="1"/>
    </xf>
    <xf numFmtId="49" fontId="0" fillId="0" borderId="0" xfId="0" applyNumberFormat="1" applyFill="1" applyBorder="1" applyAlignment="1">
      <alignment horizontal="right"/>
    </xf>
    <xf numFmtId="0" fontId="0" fillId="0" borderId="0" xfId="0" applyNumberFormat="1" applyFont="1" applyBorder="1" applyAlignment="1" applyProtection="1">
      <alignment shrinkToFit="1"/>
    </xf>
    <xf numFmtId="0" fontId="0" fillId="0" borderId="0" xfId="0" applyAlignment="1">
      <alignment horizontal="right"/>
    </xf>
    <xf numFmtId="0" fontId="0" fillId="0" borderId="1" xfId="0" applyFill="1" applyBorder="1" applyAlignment="1">
      <alignment wrapText="1"/>
    </xf>
    <xf numFmtId="43" fontId="0" fillId="0" borderId="1" xfId="1" applyNumberFormat="1" applyFont="1" applyBorder="1"/>
    <xf numFmtId="2" fontId="0" fillId="0" borderId="1" xfId="0" applyNumberFormat="1" applyBorder="1" applyProtection="1">
      <protection locked="0"/>
    </xf>
    <xf numFmtId="49" fontId="0" fillId="0" borderId="1" xfId="0" applyNumberFormat="1" applyFill="1" applyBorder="1" applyAlignment="1">
      <alignment horizontal="right"/>
    </xf>
    <xf numFmtId="43" fontId="0" fillId="0" borderId="2" xfId="1" applyNumberFormat="1" applyFont="1" applyBorder="1" applyAlignment="1">
      <alignment horizontal="center"/>
    </xf>
    <xf numFmtId="43" fontId="0" fillId="0" borderId="4" xfId="1" applyNumberFormat="1" applyFont="1" applyBorder="1" applyAlignment="1">
      <alignment horizontal="center"/>
    </xf>
    <xf numFmtId="49" fontId="0" fillId="0" borderId="5" xfId="0" applyNumberFormat="1" applyFill="1" applyBorder="1" applyAlignment="1">
      <alignment horizontal="right"/>
    </xf>
    <xf numFmtId="43" fontId="0" fillId="0" borderId="6" xfId="1" applyNumberFormat="1" applyFont="1" applyBorder="1" applyAlignment="1">
      <alignment horizontal="center"/>
    </xf>
    <xf numFmtId="43" fontId="0" fillId="0" borderId="7" xfId="1" applyNumberFormat="1" applyFont="1" applyBorder="1" applyAlignment="1">
      <alignment horizontal="center"/>
    </xf>
    <xf numFmtId="49" fontId="5" fillId="0" borderId="8" xfId="0" applyNumberFormat="1" applyFont="1" applyFill="1" applyBorder="1" applyAlignment="1">
      <alignment horizontal="right"/>
    </xf>
    <xf numFmtId="49" fontId="5" fillId="0" borderId="9" xfId="0" applyNumberFormat="1" applyFont="1" applyFill="1" applyBorder="1" applyAlignment="1">
      <alignment horizontal="right"/>
    </xf>
    <xf numFmtId="43" fontId="0" fillId="0" borderId="10" xfId="1" applyNumberFormat="1" applyFont="1" applyBorder="1" applyAlignment="1">
      <alignment horizontal="center"/>
    </xf>
    <xf numFmtId="43" fontId="0" fillId="0" borderId="11" xfId="1" applyNumberFormat="1" applyFont="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512"/>
  <sheetViews>
    <sheetView rightToLeft="1" tabSelected="1" topLeftCell="A310" zoomScaleNormal="100" workbookViewId="0">
      <selection activeCell="E508" sqref="E508"/>
    </sheetView>
  </sheetViews>
  <sheetFormatPr defaultRowHeight="14.25" x14ac:dyDescent="0.2"/>
  <cols>
    <col min="1" max="1" width="12.375" bestFit="1" customWidth="1"/>
    <col min="2" max="2" width="61.375" customWidth="1"/>
    <col min="5" max="5" width="11.75" bestFit="1" customWidth="1"/>
    <col min="6" max="6" width="12.375" bestFit="1" customWidth="1"/>
  </cols>
  <sheetData>
    <row r="2" spans="1:6" ht="28.5" x14ac:dyDescent="0.2">
      <c r="A2" s="1" t="s">
        <v>0</v>
      </c>
      <c r="B2" s="2" t="s">
        <v>1</v>
      </c>
      <c r="C2" s="2" t="s">
        <v>2</v>
      </c>
      <c r="D2" s="2" t="s">
        <v>3</v>
      </c>
      <c r="E2" s="2" t="s">
        <v>5</v>
      </c>
      <c r="F2" s="2" t="s">
        <v>4</v>
      </c>
    </row>
    <row r="3" spans="1:6" x14ac:dyDescent="0.2">
      <c r="A3" s="3" t="s">
        <v>6</v>
      </c>
      <c r="B3" s="4" t="s">
        <v>7</v>
      </c>
      <c r="C3" s="4"/>
      <c r="D3" s="5"/>
      <c r="E3" s="5"/>
      <c r="F3" s="24"/>
    </row>
    <row r="4" spans="1:6" x14ac:dyDescent="0.2">
      <c r="A4" s="3" t="s">
        <v>8</v>
      </c>
      <c r="B4" s="4" t="s">
        <v>9</v>
      </c>
      <c r="C4" s="4"/>
      <c r="D4" s="5"/>
      <c r="E4" s="5"/>
      <c r="F4" s="24"/>
    </row>
    <row r="5" spans="1:6" x14ac:dyDescent="0.2">
      <c r="A5" s="3" t="s">
        <v>10</v>
      </c>
      <c r="B5" s="4" t="s">
        <v>11</v>
      </c>
      <c r="C5" s="4"/>
      <c r="D5" s="5"/>
      <c r="E5" s="5"/>
      <c r="F5" s="24"/>
    </row>
    <row r="6" spans="1:6" x14ac:dyDescent="0.2">
      <c r="A6" s="3" t="s">
        <v>12</v>
      </c>
      <c r="B6" s="6" t="s">
        <v>13</v>
      </c>
      <c r="C6" s="7" t="s">
        <v>14</v>
      </c>
      <c r="D6" s="5">
        <v>96</v>
      </c>
      <c r="E6" s="25"/>
      <c r="F6" s="24">
        <f>E6*D6</f>
        <v>0</v>
      </c>
    </row>
    <row r="7" spans="1:6" x14ac:dyDescent="0.2">
      <c r="A7" s="3" t="s">
        <v>15</v>
      </c>
      <c r="B7" s="6" t="s">
        <v>16</v>
      </c>
      <c r="C7" s="7"/>
      <c r="D7" s="5"/>
      <c r="E7" s="5"/>
      <c r="F7" s="24"/>
    </row>
    <row r="8" spans="1:6" ht="28.5" x14ac:dyDescent="0.2">
      <c r="A8" s="3" t="s">
        <v>17</v>
      </c>
      <c r="B8" s="6" t="s">
        <v>18</v>
      </c>
      <c r="C8" s="7" t="s">
        <v>14</v>
      </c>
      <c r="D8" s="5">
        <v>95</v>
      </c>
      <c r="E8" s="25"/>
      <c r="F8" s="24">
        <f t="shared" ref="F8:F11" si="0">E8*D8</f>
        <v>0</v>
      </c>
    </row>
    <row r="9" spans="1:6" x14ac:dyDescent="0.2">
      <c r="A9" s="3" t="s">
        <v>19</v>
      </c>
      <c r="B9" s="6" t="s">
        <v>20</v>
      </c>
      <c r="C9" s="7" t="s">
        <v>21</v>
      </c>
      <c r="D9" s="5">
        <v>95</v>
      </c>
      <c r="E9" s="25"/>
      <c r="F9" s="24">
        <f t="shared" si="0"/>
        <v>0</v>
      </c>
    </row>
    <row r="10" spans="1:6" x14ac:dyDescent="0.2">
      <c r="A10" s="3" t="s">
        <v>22</v>
      </c>
      <c r="B10" s="6" t="s">
        <v>23</v>
      </c>
      <c r="C10" s="7" t="s">
        <v>14</v>
      </c>
      <c r="D10" s="5">
        <v>234</v>
      </c>
      <c r="E10" s="25"/>
      <c r="F10" s="24">
        <f t="shared" si="0"/>
        <v>0</v>
      </c>
    </row>
    <row r="11" spans="1:6" ht="42.75" x14ac:dyDescent="0.2">
      <c r="A11" s="3" t="s">
        <v>24</v>
      </c>
      <c r="B11" s="6" t="s">
        <v>25</v>
      </c>
      <c r="C11" s="7" t="s">
        <v>14</v>
      </c>
      <c r="D11" s="5">
        <v>96</v>
      </c>
      <c r="E11" s="25"/>
      <c r="F11" s="24">
        <f t="shared" si="0"/>
        <v>0</v>
      </c>
    </row>
    <row r="12" spans="1:6" x14ac:dyDescent="0.2">
      <c r="A12" s="3" t="s">
        <v>26</v>
      </c>
      <c r="B12" s="8" t="s">
        <v>27</v>
      </c>
      <c r="C12" s="5"/>
      <c r="D12" s="5"/>
      <c r="E12" s="5"/>
      <c r="F12" s="24"/>
    </row>
    <row r="13" spans="1:6" x14ac:dyDescent="0.2">
      <c r="A13" s="3" t="s">
        <v>28</v>
      </c>
      <c r="B13" s="8" t="s">
        <v>29</v>
      </c>
      <c r="C13" s="5"/>
      <c r="D13" s="5"/>
      <c r="E13" s="5"/>
      <c r="F13" s="24"/>
    </row>
    <row r="14" spans="1:6" x14ac:dyDescent="0.2">
      <c r="A14" s="3" t="s">
        <v>30</v>
      </c>
      <c r="B14" s="6" t="s">
        <v>31</v>
      </c>
      <c r="C14" s="7" t="s">
        <v>21</v>
      </c>
      <c r="D14" s="5">
        <v>60</v>
      </c>
      <c r="E14" s="25"/>
      <c r="F14" s="24">
        <f>E14*D14</f>
        <v>0</v>
      </c>
    </row>
    <row r="15" spans="1:6" x14ac:dyDescent="0.2">
      <c r="A15" s="3" t="s">
        <v>32</v>
      </c>
      <c r="B15" s="6" t="s">
        <v>33</v>
      </c>
      <c r="C15" s="7"/>
      <c r="D15" s="5"/>
      <c r="E15" s="5"/>
      <c r="F15" s="24"/>
    </row>
    <row r="16" spans="1:6" x14ac:dyDescent="0.2">
      <c r="A16" s="3" t="s">
        <v>34</v>
      </c>
      <c r="B16" s="6" t="s">
        <v>35</v>
      </c>
      <c r="C16" s="7" t="s">
        <v>14</v>
      </c>
      <c r="D16" s="5">
        <v>10</v>
      </c>
      <c r="E16" s="25"/>
      <c r="F16" s="24">
        <f>E16*D16</f>
        <v>0</v>
      </c>
    </row>
    <row r="17" spans="1:6" x14ac:dyDescent="0.2">
      <c r="A17" s="3" t="s">
        <v>36</v>
      </c>
      <c r="B17" s="6" t="s">
        <v>37</v>
      </c>
      <c r="C17" s="7"/>
      <c r="D17" s="5"/>
      <c r="E17" s="5"/>
      <c r="F17" s="24"/>
    </row>
    <row r="18" spans="1:6" x14ac:dyDescent="0.2">
      <c r="A18" s="3" t="s">
        <v>38</v>
      </c>
      <c r="B18" s="6" t="s">
        <v>39</v>
      </c>
      <c r="C18" s="7" t="s">
        <v>14</v>
      </c>
      <c r="D18" s="5">
        <v>16</v>
      </c>
      <c r="E18" s="25"/>
      <c r="F18" s="24">
        <f>E18*D18</f>
        <v>0</v>
      </c>
    </row>
    <row r="19" spans="1:6" x14ac:dyDescent="0.2">
      <c r="A19" s="3" t="s">
        <v>40</v>
      </c>
      <c r="B19" s="6" t="s">
        <v>41</v>
      </c>
      <c r="C19" s="7"/>
      <c r="D19" s="5"/>
      <c r="E19" s="5"/>
      <c r="F19" s="24"/>
    </row>
    <row r="20" spans="1:6" ht="28.5" x14ac:dyDescent="0.2">
      <c r="A20" s="3" t="s">
        <v>42</v>
      </c>
      <c r="B20" s="6" t="s">
        <v>43</v>
      </c>
      <c r="C20" s="7" t="s">
        <v>44</v>
      </c>
      <c r="D20" s="5">
        <v>48</v>
      </c>
      <c r="E20" s="25"/>
      <c r="F20" s="24">
        <f t="shared" ref="F20:F21" si="1">E20*D20</f>
        <v>0</v>
      </c>
    </row>
    <row r="21" spans="1:6" ht="71.25" x14ac:dyDescent="0.2">
      <c r="A21" s="3" t="s">
        <v>45</v>
      </c>
      <c r="B21" s="6" t="s">
        <v>46</v>
      </c>
      <c r="C21" s="7" t="s">
        <v>21</v>
      </c>
      <c r="D21" s="5">
        <v>60</v>
      </c>
      <c r="E21" s="25"/>
      <c r="F21" s="24">
        <f t="shared" si="1"/>
        <v>0</v>
      </c>
    </row>
    <row r="22" spans="1:6" x14ac:dyDescent="0.2">
      <c r="A22" s="3" t="s">
        <v>47</v>
      </c>
      <c r="B22" s="8" t="s">
        <v>48</v>
      </c>
      <c r="C22" s="5"/>
      <c r="D22" s="5"/>
      <c r="E22" s="5"/>
      <c r="F22" s="24"/>
    </row>
    <row r="23" spans="1:6" x14ac:dyDescent="0.2">
      <c r="A23" s="3" t="s">
        <v>49</v>
      </c>
      <c r="B23" s="6" t="s">
        <v>50</v>
      </c>
      <c r="C23" s="5"/>
      <c r="D23" s="5"/>
      <c r="E23" s="5"/>
      <c r="F23" s="24"/>
    </row>
    <row r="24" spans="1:6" ht="57" x14ac:dyDescent="0.2">
      <c r="A24" s="3" t="s">
        <v>51</v>
      </c>
      <c r="B24" s="6" t="s">
        <v>52</v>
      </c>
      <c r="C24" s="5" t="s">
        <v>44</v>
      </c>
      <c r="D24" s="5">
        <v>48</v>
      </c>
      <c r="E24" s="25"/>
      <c r="F24" s="24">
        <f t="shared" ref="F24:F25" si="2">E24*D24</f>
        <v>0</v>
      </c>
    </row>
    <row r="25" spans="1:6" ht="71.25" x14ac:dyDescent="0.2">
      <c r="A25" s="3" t="s">
        <v>53</v>
      </c>
      <c r="B25" s="6" t="s">
        <v>54</v>
      </c>
      <c r="C25" s="5" t="s">
        <v>21</v>
      </c>
      <c r="D25" s="5">
        <v>95</v>
      </c>
      <c r="E25" s="25"/>
      <c r="F25" s="24">
        <f t="shared" si="2"/>
        <v>0</v>
      </c>
    </row>
    <row r="26" spans="1:6" x14ac:dyDescent="0.2">
      <c r="A26" s="3" t="s">
        <v>55</v>
      </c>
      <c r="B26" s="8" t="s">
        <v>56</v>
      </c>
      <c r="C26" s="5"/>
      <c r="D26" s="5"/>
      <c r="E26" s="5"/>
      <c r="F26" s="24"/>
    </row>
    <row r="27" spans="1:6" ht="57" x14ac:dyDescent="0.2">
      <c r="A27" s="3" t="s">
        <v>57</v>
      </c>
      <c r="B27" s="6" t="s">
        <v>58</v>
      </c>
      <c r="C27" s="7" t="s">
        <v>21</v>
      </c>
      <c r="D27" s="5">
        <v>120</v>
      </c>
      <c r="E27" s="25"/>
      <c r="F27" s="24">
        <f>E27*D27</f>
        <v>0</v>
      </c>
    </row>
    <row r="28" spans="1:6" x14ac:dyDescent="0.2">
      <c r="A28" s="3" t="s">
        <v>59</v>
      </c>
      <c r="B28" s="6" t="s">
        <v>60</v>
      </c>
      <c r="C28" s="7"/>
      <c r="D28" s="5"/>
      <c r="E28" s="5"/>
      <c r="F28" s="24"/>
    </row>
    <row r="29" spans="1:6" ht="71.25" x14ac:dyDescent="0.2">
      <c r="A29" s="3" t="s">
        <v>61</v>
      </c>
      <c r="B29" s="6" t="s">
        <v>62</v>
      </c>
      <c r="C29" s="7" t="s">
        <v>63</v>
      </c>
      <c r="D29" s="5">
        <v>72</v>
      </c>
      <c r="E29" s="25"/>
      <c r="F29" s="24">
        <f>E29*D29</f>
        <v>0</v>
      </c>
    </row>
    <row r="30" spans="1:6" x14ac:dyDescent="0.2">
      <c r="A30" s="3" t="s">
        <v>64</v>
      </c>
      <c r="B30" s="6" t="s">
        <v>65</v>
      </c>
      <c r="C30" s="7"/>
      <c r="D30" s="5"/>
      <c r="E30" s="5"/>
      <c r="F30" s="24"/>
    </row>
    <row r="31" spans="1:6" ht="28.5" x14ac:dyDescent="0.2">
      <c r="A31" s="3" t="s">
        <v>66</v>
      </c>
      <c r="B31" s="6" t="s">
        <v>67</v>
      </c>
      <c r="C31" s="7" t="s">
        <v>21</v>
      </c>
      <c r="D31" s="5">
        <v>120</v>
      </c>
      <c r="E31" s="25"/>
      <c r="F31" s="24">
        <f>E31*D31</f>
        <v>0</v>
      </c>
    </row>
    <row r="32" spans="1:6" x14ac:dyDescent="0.2">
      <c r="A32" s="3" t="s">
        <v>68</v>
      </c>
      <c r="B32" s="6" t="s">
        <v>69</v>
      </c>
      <c r="C32" s="7"/>
      <c r="D32" s="5"/>
      <c r="E32" s="5"/>
      <c r="F32" s="24"/>
    </row>
    <row r="33" spans="1:6" ht="57" x14ac:dyDescent="0.2">
      <c r="A33" s="3" t="s">
        <v>70</v>
      </c>
      <c r="B33" s="6" t="s">
        <v>71</v>
      </c>
      <c r="C33" s="7" t="s">
        <v>21</v>
      </c>
      <c r="D33" s="5">
        <v>78</v>
      </c>
      <c r="E33" s="25"/>
      <c r="F33" s="24">
        <f t="shared" ref="F33:F34" si="3">E33*D33</f>
        <v>0</v>
      </c>
    </row>
    <row r="34" spans="1:6" ht="71.25" x14ac:dyDescent="0.2">
      <c r="A34" s="3" t="s">
        <v>72</v>
      </c>
      <c r="B34" s="6" t="s">
        <v>73</v>
      </c>
      <c r="C34" s="7" t="s">
        <v>74</v>
      </c>
      <c r="D34" s="5">
        <v>5</v>
      </c>
      <c r="E34" s="25"/>
      <c r="F34" s="24">
        <f t="shared" si="3"/>
        <v>0</v>
      </c>
    </row>
    <row r="35" spans="1:6" x14ac:dyDescent="0.2">
      <c r="A35" s="3" t="s">
        <v>75</v>
      </c>
      <c r="B35" s="8" t="s">
        <v>76</v>
      </c>
      <c r="C35" s="5"/>
      <c r="D35" s="5"/>
      <c r="E35" s="5"/>
      <c r="F35" s="24"/>
    </row>
    <row r="36" spans="1:6" x14ac:dyDescent="0.2">
      <c r="A36" s="3" t="s">
        <v>77</v>
      </c>
      <c r="B36" s="6" t="s">
        <v>78</v>
      </c>
      <c r="C36" s="5"/>
      <c r="D36" s="5"/>
      <c r="E36" s="5"/>
      <c r="F36" s="24"/>
    </row>
    <row r="37" spans="1:6" ht="57" x14ac:dyDescent="0.2">
      <c r="A37" s="3" t="s">
        <v>79</v>
      </c>
      <c r="B37" s="6" t="s">
        <v>80</v>
      </c>
      <c r="C37" s="7" t="s">
        <v>74</v>
      </c>
      <c r="D37" s="9">
        <v>4</v>
      </c>
      <c r="E37" s="25"/>
      <c r="F37" s="24">
        <f t="shared" ref="F37:F39" si="4">E37*D37</f>
        <v>0</v>
      </c>
    </row>
    <row r="38" spans="1:6" ht="71.25" x14ac:dyDescent="0.2">
      <c r="A38" s="3" t="s">
        <v>81</v>
      </c>
      <c r="B38" s="6" t="s">
        <v>82</v>
      </c>
      <c r="C38" s="7" t="s">
        <v>74</v>
      </c>
      <c r="D38" s="9">
        <v>12</v>
      </c>
      <c r="E38" s="25"/>
      <c r="F38" s="24">
        <f t="shared" si="4"/>
        <v>0</v>
      </c>
    </row>
    <row r="39" spans="1:6" ht="99.75" x14ac:dyDescent="0.2">
      <c r="A39" s="3" t="s">
        <v>83</v>
      </c>
      <c r="B39" s="6" t="s">
        <v>1017</v>
      </c>
      <c r="C39" s="7" t="s">
        <v>74</v>
      </c>
      <c r="D39" s="9">
        <v>1</v>
      </c>
      <c r="E39" s="25"/>
      <c r="F39" s="24">
        <f t="shared" si="4"/>
        <v>0</v>
      </c>
    </row>
    <row r="40" spans="1:6" x14ac:dyDescent="0.2">
      <c r="A40" s="3" t="s">
        <v>84</v>
      </c>
      <c r="B40" s="6" t="s">
        <v>85</v>
      </c>
      <c r="C40" s="7"/>
      <c r="D40" s="9"/>
      <c r="E40" s="5"/>
      <c r="F40" s="24"/>
    </row>
    <row r="41" spans="1:6" ht="114" x14ac:dyDescent="0.2">
      <c r="A41" s="3" t="s">
        <v>86</v>
      </c>
      <c r="B41" s="6" t="s">
        <v>87</v>
      </c>
      <c r="C41" s="7" t="s">
        <v>88</v>
      </c>
      <c r="D41" s="9">
        <v>1</v>
      </c>
      <c r="E41" s="25"/>
      <c r="F41" s="24">
        <f>E41*D41</f>
        <v>0</v>
      </c>
    </row>
    <row r="42" spans="1:6" x14ac:dyDescent="0.2">
      <c r="A42" s="3" t="s">
        <v>89</v>
      </c>
      <c r="B42" s="6" t="s">
        <v>90</v>
      </c>
      <c r="C42" s="7"/>
      <c r="D42" s="5"/>
      <c r="E42" s="5"/>
      <c r="F42" s="24"/>
    </row>
    <row r="43" spans="1:6" ht="42.75" x14ac:dyDescent="0.2">
      <c r="A43" s="10" t="s">
        <v>91</v>
      </c>
      <c r="B43" s="6" t="s">
        <v>92</v>
      </c>
      <c r="C43" s="7" t="s">
        <v>74</v>
      </c>
      <c r="D43" s="9">
        <v>4</v>
      </c>
      <c r="E43" s="25"/>
      <c r="F43" s="24">
        <f>E43*D43</f>
        <v>0</v>
      </c>
    </row>
    <row r="44" spans="1:6" x14ac:dyDescent="0.2">
      <c r="A44" s="10" t="s">
        <v>93</v>
      </c>
      <c r="B44" s="6" t="s">
        <v>94</v>
      </c>
      <c r="C44" s="7"/>
      <c r="D44" s="9"/>
      <c r="E44" s="5"/>
      <c r="F44" s="24"/>
    </row>
    <row r="45" spans="1:6" ht="85.5" x14ac:dyDescent="0.2">
      <c r="A45" s="10" t="s">
        <v>95</v>
      </c>
      <c r="B45" s="6" t="s">
        <v>1022</v>
      </c>
      <c r="C45" s="7" t="s">
        <v>74</v>
      </c>
      <c r="D45" s="9">
        <v>1</v>
      </c>
      <c r="E45" s="25"/>
      <c r="F45" s="24">
        <f>E45*D45</f>
        <v>0</v>
      </c>
    </row>
    <row r="46" spans="1:6" x14ac:dyDescent="0.2">
      <c r="A46" s="10" t="s">
        <v>1018</v>
      </c>
      <c r="B46" s="6" t="s">
        <v>1019</v>
      </c>
      <c r="C46" s="7"/>
      <c r="D46" s="9"/>
      <c r="E46" s="5"/>
      <c r="F46" s="24"/>
    </row>
    <row r="47" spans="1:6" ht="42.75" x14ac:dyDescent="0.2">
      <c r="A47" s="10" t="s">
        <v>1020</v>
      </c>
      <c r="B47" s="6" t="s">
        <v>1026</v>
      </c>
      <c r="C47" s="7" t="s">
        <v>767</v>
      </c>
      <c r="D47" s="9"/>
      <c r="E47" s="5"/>
      <c r="F47" s="24"/>
    </row>
    <row r="48" spans="1:6" ht="42.75" x14ac:dyDescent="0.2">
      <c r="A48" s="10" t="s">
        <v>1025</v>
      </c>
      <c r="B48" s="6" t="s">
        <v>1024</v>
      </c>
      <c r="C48" s="7" t="s">
        <v>21</v>
      </c>
      <c r="D48" s="9">
        <v>40</v>
      </c>
      <c r="E48" s="25"/>
      <c r="F48" s="24">
        <f>E48*D48</f>
        <v>0</v>
      </c>
    </row>
    <row r="49" spans="1:6" x14ac:dyDescent="0.2">
      <c r="A49" s="10" t="s">
        <v>96</v>
      </c>
      <c r="B49" s="6" t="s">
        <v>97</v>
      </c>
      <c r="C49" s="7"/>
      <c r="D49" s="9"/>
      <c r="E49" s="5"/>
      <c r="F49" s="24"/>
    </row>
    <row r="50" spans="1:6" ht="71.25" x14ac:dyDescent="0.2">
      <c r="A50" s="10" t="s">
        <v>98</v>
      </c>
      <c r="B50" s="6" t="s">
        <v>99</v>
      </c>
      <c r="C50" s="7" t="s">
        <v>44</v>
      </c>
      <c r="D50" s="9">
        <v>48</v>
      </c>
      <c r="E50" s="25"/>
      <c r="F50" s="24">
        <f t="shared" ref="F50:F52" si="5">E50*D50</f>
        <v>0</v>
      </c>
    </row>
    <row r="51" spans="1:6" ht="42.75" x14ac:dyDescent="0.2">
      <c r="A51" s="10" t="s">
        <v>100</v>
      </c>
      <c r="B51" s="6" t="s">
        <v>101</v>
      </c>
      <c r="C51" s="7" t="s">
        <v>88</v>
      </c>
      <c r="D51" s="9">
        <v>3</v>
      </c>
      <c r="E51" s="25"/>
      <c r="F51" s="24">
        <f t="shared" si="5"/>
        <v>0</v>
      </c>
    </row>
    <row r="52" spans="1:6" ht="57" x14ac:dyDescent="0.2">
      <c r="A52" s="10" t="s">
        <v>102</v>
      </c>
      <c r="B52" s="6" t="s">
        <v>1023</v>
      </c>
      <c r="C52" s="7" t="s">
        <v>44</v>
      </c>
      <c r="D52" s="9">
        <v>12</v>
      </c>
      <c r="E52" s="25"/>
      <c r="F52" s="24">
        <f t="shared" si="5"/>
        <v>0</v>
      </c>
    </row>
    <row r="53" spans="1:6" x14ac:dyDescent="0.2">
      <c r="A53" s="10" t="s">
        <v>103</v>
      </c>
      <c r="B53" s="6" t="s">
        <v>104</v>
      </c>
      <c r="C53" s="7"/>
      <c r="D53" s="5"/>
      <c r="E53" s="5"/>
      <c r="F53" s="24"/>
    </row>
    <row r="54" spans="1:6" x14ac:dyDescent="0.2">
      <c r="A54" s="10" t="s">
        <v>105</v>
      </c>
      <c r="B54" s="6" t="s">
        <v>106</v>
      </c>
      <c r="C54" s="7"/>
      <c r="D54" s="5"/>
      <c r="E54" s="5"/>
      <c r="F54" s="24"/>
    </row>
    <row r="55" spans="1:6" ht="42.75" x14ac:dyDescent="0.2">
      <c r="A55" s="3" t="s">
        <v>107</v>
      </c>
      <c r="B55" s="6" t="s">
        <v>108</v>
      </c>
      <c r="C55" s="7" t="s">
        <v>44</v>
      </c>
      <c r="D55" s="9">
        <v>280</v>
      </c>
      <c r="E55" s="25"/>
      <c r="F55" s="24">
        <f t="shared" ref="F55:F56" si="6">E55*D55</f>
        <v>0</v>
      </c>
    </row>
    <row r="56" spans="1:6" ht="28.5" x14ac:dyDescent="0.2">
      <c r="A56" s="3" t="s">
        <v>109</v>
      </c>
      <c r="B56" s="6" t="s">
        <v>110</v>
      </c>
      <c r="C56" s="7" t="s">
        <v>44</v>
      </c>
      <c r="D56" s="9">
        <v>25</v>
      </c>
      <c r="E56" s="25"/>
      <c r="F56" s="24">
        <f t="shared" si="6"/>
        <v>0</v>
      </c>
    </row>
    <row r="57" spans="1:6" x14ac:dyDescent="0.2">
      <c r="A57" s="3" t="s">
        <v>111</v>
      </c>
      <c r="B57" s="6" t="s">
        <v>112</v>
      </c>
      <c r="C57" s="7"/>
      <c r="D57" s="5"/>
      <c r="E57" s="5"/>
      <c r="F57" s="24"/>
    </row>
    <row r="58" spans="1:6" ht="42.75" x14ac:dyDescent="0.2">
      <c r="A58" s="3" t="s">
        <v>113</v>
      </c>
      <c r="B58" s="6" t="s">
        <v>114</v>
      </c>
      <c r="C58" s="7" t="s">
        <v>74</v>
      </c>
      <c r="D58" s="9">
        <v>1</v>
      </c>
      <c r="E58" s="25"/>
      <c r="F58" s="24">
        <f t="shared" ref="F58:F63" si="7">E58*D58</f>
        <v>0</v>
      </c>
    </row>
    <row r="59" spans="1:6" ht="28.5" x14ac:dyDescent="0.2">
      <c r="A59" s="3" t="s">
        <v>115</v>
      </c>
      <c r="B59" s="6" t="s">
        <v>116</v>
      </c>
      <c r="C59" s="7" t="s">
        <v>74</v>
      </c>
      <c r="D59" s="9">
        <v>1</v>
      </c>
      <c r="E59" s="25"/>
      <c r="F59" s="24">
        <f t="shared" si="7"/>
        <v>0</v>
      </c>
    </row>
    <row r="60" spans="1:6" ht="28.5" x14ac:dyDescent="0.2">
      <c r="A60" s="3" t="s">
        <v>117</v>
      </c>
      <c r="B60" s="6" t="s">
        <v>118</v>
      </c>
      <c r="C60" s="7" t="s">
        <v>44</v>
      </c>
      <c r="D60" s="5">
        <v>120</v>
      </c>
      <c r="E60" s="25"/>
      <c r="F60" s="24">
        <f t="shared" si="7"/>
        <v>0</v>
      </c>
    </row>
    <row r="61" spans="1:6" ht="28.5" x14ac:dyDescent="0.2">
      <c r="A61" s="3" t="s">
        <v>119</v>
      </c>
      <c r="B61" s="6" t="s">
        <v>120</v>
      </c>
      <c r="C61" s="7" t="s">
        <v>44</v>
      </c>
      <c r="D61" s="5">
        <v>60</v>
      </c>
      <c r="E61" s="25"/>
      <c r="F61" s="24">
        <f t="shared" si="7"/>
        <v>0</v>
      </c>
    </row>
    <row r="62" spans="1:6" ht="28.5" x14ac:dyDescent="0.2">
      <c r="A62" s="3" t="s">
        <v>121</v>
      </c>
      <c r="B62" s="6" t="s">
        <v>122</v>
      </c>
      <c r="C62" s="7" t="s">
        <v>74</v>
      </c>
      <c r="D62" s="9">
        <v>15</v>
      </c>
      <c r="E62" s="25"/>
      <c r="F62" s="24">
        <f t="shared" si="7"/>
        <v>0</v>
      </c>
    </row>
    <row r="63" spans="1:6" ht="28.5" x14ac:dyDescent="0.2">
      <c r="A63" s="3" t="s">
        <v>123</v>
      </c>
      <c r="B63" s="6" t="s">
        <v>124</v>
      </c>
      <c r="C63" s="7" t="s">
        <v>74</v>
      </c>
      <c r="D63" s="9">
        <v>10</v>
      </c>
      <c r="E63" s="25"/>
      <c r="F63" s="24">
        <f t="shared" si="7"/>
        <v>0</v>
      </c>
    </row>
    <row r="64" spans="1:6" x14ac:dyDescent="0.2">
      <c r="A64" s="3" t="s">
        <v>125</v>
      </c>
      <c r="B64" s="6" t="s">
        <v>126</v>
      </c>
      <c r="C64" s="7"/>
      <c r="D64" s="5"/>
      <c r="E64" s="5"/>
      <c r="F64" s="24"/>
    </row>
    <row r="65" spans="1:6" x14ac:dyDescent="0.2">
      <c r="A65" s="3" t="s">
        <v>127</v>
      </c>
      <c r="B65" s="6" t="s">
        <v>128</v>
      </c>
      <c r="C65" s="7" t="s">
        <v>74</v>
      </c>
      <c r="D65" s="9">
        <v>10</v>
      </c>
      <c r="E65" s="25"/>
      <c r="F65" s="24">
        <f t="shared" ref="F65:F71" si="8">E65*D65</f>
        <v>0</v>
      </c>
    </row>
    <row r="66" spans="1:6" x14ac:dyDescent="0.2">
      <c r="A66" s="3" t="s">
        <v>129</v>
      </c>
      <c r="B66" s="6" t="s">
        <v>130</v>
      </c>
      <c r="C66" s="7" t="s">
        <v>74</v>
      </c>
      <c r="D66" s="9">
        <v>5</v>
      </c>
      <c r="E66" s="25"/>
      <c r="F66" s="24">
        <f t="shared" si="8"/>
        <v>0</v>
      </c>
    </row>
    <row r="67" spans="1:6" x14ac:dyDescent="0.2">
      <c r="A67" s="3" t="s">
        <v>131</v>
      </c>
      <c r="B67" s="6" t="s">
        <v>132</v>
      </c>
      <c r="C67" s="7" t="s">
        <v>74</v>
      </c>
      <c r="D67" s="9">
        <v>10</v>
      </c>
      <c r="E67" s="25"/>
      <c r="F67" s="24">
        <f t="shared" si="8"/>
        <v>0</v>
      </c>
    </row>
    <row r="68" spans="1:6" x14ac:dyDescent="0.2">
      <c r="A68" s="3" t="s">
        <v>133</v>
      </c>
      <c r="B68" s="6" t="s">
        <v>134</v>
      </c>
      <c r="C68" s="7" t="s">
        <v>74</v>
      </c>
      <c r="D68" s="9">
        <v>10</v>
      </c>
      <c r="E68" s="25"/>
      <c r="F68" s="24">
        <f t="shared" si="8"/>
        <v>0</v>
      </c>
    </row>
    <row r="69" spans="1:6" x14ac:dyDescent="0.2">
      <c r="A69" s="3" t="s">
        <v>135</v>
      </c>
      <c r="B69" s="6" t="s">
        <v>136</v>
      </c>
      <c r="C69" s="7" t="s">
        <v>74</v>
      </c>
      <c r="D69" s="9">
        <v>10</v>
      </c>
      <c r="E69" s="25"/>
      <c r="F69" s="24">
        <f t="shared" si="8"/>
        <v>0</v>
      </c>
    </row>
    <row r="70" spans="1:6" x14ac:dyDescent="0.2">
      <c r="A70" s="3" t="s">
        <v>137</v>
      </c>
      <c r="B70" s="6" t="s">
        <v>138</v>
      </c>
      <c r="C70" s="7" t="s">
        <v>74</v>
      </c>
      <c r="D70" s="9">
        <v>10</v>
      </c>
      <c r="E70" s="25"/>
      <c r="F70" s="24">
        <f t="shared" si="8"/>
        <v>0</v>
      </c>
    </row>
    <row r="71" spans="1:6" x14ac:dyDescent="0.2">
      <c r="A71" s="3" t="s">
        <v>139</v>
      </c>
      <c r="B71" s="6" t="s">
        <v>140</v>
      </c>
      <c r="C71" s="7" t="s">
        <v>74</v>
      </c>
      <c r="D71" s="9">
        <v>10</v>
      </c>
      <c r="E71" s="25"/>
      <c r="F71" s="24">
        <f t="shared" si="8"/>
        <v>0</v>
      </c>
    </row>
    <row r="72" spans="1:6" x14ac:dyDescent="0.2">
      <c r="A72" s="3" t="s">
        <v>141</v>
      </c>
      <c r="B72" s="6" t="s">
        <v>142</v>
      </c>
      <c r="C72" s="7"/>
      <c r="D72" s="5"/>
      <c r="E72" s="5"/>
      <c r="F72" s="24"/>
    </row>
    <row r="73" spans="1:6" ht="28.5" x14ac:dyDescent="0.2">
      <c r="A73" s="3" t="s">
        <v>143</v>
      </c>
      <c r="B73" s="6" t="s">
        <v>144</v>
      </c>
      <c r="C73" s="7" t="s">
        <v>44</v>
      </c>
      <c r="D73" s="5">
        <v>120</v>
      </c>
      <c r="E73" s="25"/>
      <c r="F73" s="24">
        <f>E73*D73</f>
        <v>0</v>
      </c>
    </row>
    <row r="74" spans="1:6" x14ac:dyDescent="0.2">
      <c r="A74" s="3" t="s">
        <v>145</v>
      </c>
      <c r="B74" s="6" t="s">
        <v>146</v>
      </c>
      <c r="C74" s="7"/>
      <c r="D74" s="5"/>
      <c r="E74" s="5"/>
      <c r="F74" s="24"/>
    </row>
    <row r="75" spans="1:6" x14ac:dyDescent="0.2">
      <c r="A75" s="3" t="s">
        <v>147</v>
      </c>
      <c r="B75" s="6" t="s">
        <v>148</v>
      </c>
      <c r="C75" s="7" t="s">
        <v>74</v>
      </c>
      <c r="D75" s="9">
        <v>7</v>
      </c>
      <c r="E75" s="25"/>
      <c r="F75" s="24">
        <f t="shared" ref="F75:F78" si="9">E75*D75</f>
        <v>0</v>
      </c>
    </row>
    <row r="76" spans="1:6" x14ac:dyDescent="0.2">
      <c r="A76" s="3" t="s">
        <v>149</v>
      </c>
      <c r="B76" s="6" t="s">
        <v>150</v>
      </c>
      <c r="C76" s="7" t="s">
        <v>74</v>
      </c>
      <c r="D76" s="9">
        <v>7</v>
      </c>
      <c r="E76" s="25"/>
      <c r="F76" s="24">
        <f t="shared" si="9"/>
        <v>0</v>
      </c>
    </row>
    <row r="77" spans="1:6" x14ac:dyDescent="0.2">
      <c r="A77" s="3" t="s">
        <v>151</v>
      </c>
      <c r="B77" s="6" t="s">
        <v>152</v>
      </c>
      <c r="C77" s="7" t="s">
        <v>74</v>
      </c>
      <c r="D77" s="9">
        <v>7</v>
      </c>
      <c r="E77" s="25"/>
      <c r="F77" s="24">
        <f t="shared" si="9"/>
        <v>0</v>
      </c>
    </row>
    <row r="78" spans="1:6" x14ac:dyDescent="0.2">
      <c r="A78" s="3" t="s">
        <v>153</v>
      </c>
      <c r="B78" s="6" t="s">
        <v>154</v>
      </c>
      <c r="C78" s="7" t="s">
        <v>74</v>
      </c>
      <c r="D78" s="9">
        <v>10</v>
      </c>
      <c r="E78" s="25"/>
      <c r="F78" s="24">
        <f t="shared" si="9"/>
        <v>0</v>
      </c>
    </row>
    <row r="79" spans="1:6" x14ac:dyDescent="0.2">
      <c r="A79" s="3" t="s">
        <v>155</v>
      </c>
      <c r="B79" s="6" t="s">
        <v>156</v>
      </c>
      <c r="C79" s="7"/>
      <c r="D79" s="5"/>
      <c r="E79" s="5"/>
      <c r="F79" s="24"/>
    </row>
    <row r="80" spans="1:6" ht="42.75" x14ac:dyDescent="0.2">
      <c r="A80" s="3" t="s">
        <v>157</v>
      </c>
      <c r="B80" s="11" t="s">
        <v>158</v>
      </c>
      <c r="C80" s="3" t="s">
        <v>88</v>
      </c>
      <c r="D80" s="9">
        <v>4</v>
      </c>
      <c r="E80" s="25"/>
      <c r="F80" s="24">
        <f t="shared" ref="F80:F82" si="10">E80*D80</f>
        <v>0</v>
      </c>
    </row>
    <row r="81" spans="1:6" ht="28.5" x14ac:dyDescent="0.2">
      <c r="A81" s="3" t="s">
        <v>159</v>
      </c>
      <c r="B81" s="11" t="s">
        <v>160</v>
      </c>
      <c r="C81" s="11" t="s">
        <v>74</v>
      </c>
      <c r="D81" s="9">
        <v>3</v>
      </c>
      <c r="E81" s="25"/>
      <c r="F81" s="24">
        <f t="shared" si="10"/>
        <v>0</v>
      </c>
    </row>
    <row r="82" spans="1:6" ht="42.75" x14ac:dyDescent="0.2">
      <c r="A82" s="3" t="s">
        <v>161</v>
      </c>
      <c r="B82" s="11" t="s">
        <v>162</v>
      </c>
      <c r="C82" s="11" t="s">
        <v>74</v>
      </c>
      <c r="D82" s="9">
        <v>1</v>
      </c>
      <c r="E82" s="25"/>
      <c r="F82" s="24">
        <f t="shared" si="10"/>
        <v>0</v>
      </c>
    </row>
    <row r="83" spans="1:6" x14ac:dyDescent="0.2">
      <c r="A83" s="3" t="s">
        <v>163</v>
      </c>
      <c r="B83" s="6" t="s">
        <v>164</v>
      </c>
      <c r="C83" s="7"/>
      <c r="D83" s="5"/>
      <c r="E83" s="5"/>
      <c r="F83" s="24"/>
    </row>
    <row r="84" spans="1:6" ht="28.5" x14ac:dyDescent="0.2">
      <c r="A84" s="3" t="s">
        <v>165</v>
      </c>
      <c r="B84" s="6" t="s">
        <v>166</v>
      </c>
      <c r="C84" s="7" t="s">
        <v>74</v>
      </c>
      <c r="D84" s="9">
        <v>2</v>
      </c>
      <c r="E84" s="25"/>
      <c r="F84" s="24">
        <f t="shared" ref="F84:F86" si="11">E84*D84</f>
        <v>0</v>
      </c>
    </row>
    <row r="85" spans="1:6" ht="28.5" x14ac:dyDescent="0.2">
      <c r="A85" s="3" t="s">
        <v>167</v>
      </c>
      <c r="B85" s="6" t="s">
        <v>168</v>
      </c>
      <c r="C85" s="7" t="s">
        <v>74</v>
      </c>
      <c r="D85" s="9">
        <v>1</v>
      </c>
      <c r="E85" s="25"/>
      <c r="F85" s="24">
        <f t="shared" si="11"/>
        <v>0</v>
      </c>
    </row>
    <row r="86" spans="1:6" ht="28.5" x14ac:dyDescent="0.2">
      <c r="A86" s="3" t="s">
        <v>169</v>
      </c>
      <c r="B86" s="6" t="s">
        <v>170</v>
      </c>
      <c r="C86" s="7" t="s">
        <v>74</v>
      </c>
      <c r="D86" s="5">
        <v>1</v>
      </c>
      <c r="E86" s="25"/>
      <c r="F86" s="24">
        <f t="shared" si="11"/>
        <v>0</v>
      </c>
    </row>
    <row r="87" spans="1:6" x14ac:dyDescent="0.2">
      <c r="A87" s="3" t="s">
        <v>171</v>
      </c>
      <c r="B87" s="6" t="s">
        <v>172</v>
      </c>
      <c r="C87" s="7"/>
      <c r="D87" s="5"/>
      <c r="E87" s="5"/>
      <c r="F87" s="24"/>
    </row>
    <row r="88" spans="1:6" ht="28.5" x14ac:dyDescent="0.2">
      <c r="A88" s="3" t="s">
        <v>173</v>
      </c>
      <c r="B88" s="6" t="s">
        <v>174</v>
      </c>
      <c r="C88" s="7" t="s">
        <v>74</v>
      </c>
      <c r="D88" s="9">
        <v>1</v>
      </c>
      <c r="E88" s="25"/>
      <c r="F88" s="24">
        <f t="shared" ref="F88:F90" si="12">E88*D88</f>
        <v>0</v>
      </c>
    </row>
    <row r="89" spans="1:6" ht="28.5" x14ac:dyDescent="0.2">
      <c r="A89" s="3" t="s">
        <v>175</v>
      </c>
      <c r="B89" s="6" t="s">
        <v>176</v>
      </c>
      <c r="C89" s="7" t="s">
        <v>74</v>
      </c>
      <c r="D89" s="9">
        <v>1</v>
      </c>
      <c r="E89" s="25"/>
      <c r="F89" s="24">
        <f t="shared" si="12"/>
        <v>0</v>
      </c>
    </row>
    <row r="90" spans="1:6" ht="28.5" x14ac:dyDescent="0.2">
      <c r="A90" s="3" t="s">
        <v>177</v>
      </c>
      <c r="B90" s="6" t="s">
        <v>178</v>
      </c>
      <c r="C90" s="7" t="s">
        <v>74</v>
      </c>
      <c r="D90" s="9">
        <v>2</v>
      </c>
      <c r="E90" s="25"/>
      <c r="F90" s="24">
        <f t="shared" si="12"/>
        <v>0</v>
      </c>
    </row>
    <row r="91" spans="1:6" x14ac:dyDescent="0.2">
      <c r="A91" s="3" t="s">
        <v>179</v>
      </c>
      <c r="B91" s="6" t="s">
        <v>180</v>
      </c>
      <c r="C91" s="7"/>
      <c r="D91" s="5"/>
      <c r="E91" s="5"/>
      <c r="F91" s="24"/>
    </row>
    <row r="92" spans="1:6" ht="57" x14ac:dyDescent="0.2">
      <c r="A92" s="3" t="s">
        <v>181</v>
      </c>
      <c r="B92" s="6" t="s">
        <v>182</v>
      </c>
      <c r="C92" s="7" t="s">
        <v>44</v>
      </c>
      <c r="D92" s="5">
        <v>12</v>
      </c>
      <c r="E92" s="25"/>
      <c r="F92" s="24">
        <f>E92*D92</f>
        <v>0</v>
      </c>
    </row>
    <row r="93" spans="1:6" x14ac:dyDescent="0.2">
      <c r="A93" s="3" t="s">
        <v>183</v>
      </c>
      <c r="B93" s="6" t="s">
        <v>184</v>
      </c>
      <c r="C93" s="7"/>
      <c r="D93" s="5"/>
      <c r="E93" s="5"/>
      <c r="F93" s="24"/>
    </row>
    <row r="94" spans="1:6" ht="57" x14ac:dyDescent="0.2">
      <c r="A94" s="3" t="s">
        <v>185</v>
      </c>
      <c r="B94" s="6" t="s">
        <v>186</v>
      </c>
      <c r="C94" s="7" t="s">
        <v>88</v>
      </c>
      <c r="D94" s="9">
        <v>4</v>
      </c>
      <c r="E94" s="25"/>
      <c r="F94" s="24">
        <f t="shared" ref="F94:F98" si="13">E94*D94</f>
        <v>0</v>
      </c>
    </row>
    <row r="95" spans="1:6" ht="28.5" x14ac:dyDescent="0.2">
      <c r="A95" s="3" t="s">
        <v>187</v>
      </c>
      <c r="B95" s="6" t="s">
        <v>188</v>
      </c>
      <c r="C95" s="7" t="s">
        <v>88</v>
      </c>
      <c r="D95" s="9">
        <v>2</v>
      </c>
      <c r="E95" s="25"/>
      <c r="F95" s="24">
        <f t="shared" si="13"/>
        <v>0</v>
      </c>
    </row>
    <row r="96" spans="1:6" ht="57" x14ac:dyDescent="0.2">
      <c r="A96" s="3" t="s">
        <v>189</v>
      </c>
      <c r="B96" s="6" t="s">
        <v>190</v>
      </c>
      <c r="C96" s="7" t="s">
        <v>88</v>
      </c>
      <c r="D96" s="9">
        <v>4</v>
      </c>
      <c r="E96" s="25"/>
      <c r="F96" s="24">
        <f t="shared" si="13"/>
        <v>0</v>
      </c>
    </row>
    <row r="97" spans="1:6" ht="42.75" x14ac:dyDescent="0.2">
      <c r="A97" s="3" t="s">
        <v>191</v>
      </c>
      <c r="B97" s="6" t="s">
        <v>192</v>
      </c>
      <c r="C97" s="7" t="s">
        <v>88</v>
      </c>
      <c r="D97" s="9">
        <v>1</v>
      </c>
      <c r="E97" s="25"/>
      <c r="F97" s="24">
        <f t="shared" si="13"/>
        <v>0</v>
      </c>
    </row>
    <row r="98" spans="1:6" ht="28.5" x14ac:dyDescent="0.2">
      <c r="A98" s="3" t="s">
        <v>193</v>
      </c>
      <c r="B98" s="6" t="s">
        <v>194</v>
      </c>
      <c r="C98" s="7" t="s">
        <v>88</v>
      </c>
      <c r="D98" s="9">
        <v>15</v>
      </c>
      <c r="E98" s="25"/>
      <c r="F98" s="24">
        <f t="shared" si="13"/>
        <v>0</v>
      </c>
    </row>
    <row r="99" spans="1:6" x14ac:dyDescent="0.2">
      <c r="A99" s="3" t="s">
        <v>195</v>
      </c>
      <c r="B99" s="6" t="s">
        <v>196</v>
      </c>
      <c r="C99" s="7"/>
      <c r="D99" s="9"/>
      <c r="E99" s="5"/>
      <c r="F99" s="24"/>
    </row>
    <row r="100" spans="1:6" ht="42.75" x14ac:dyDescent="0.2">
      <c r="A100" s="3" t="s">
        <v>197</v>
      </c>
      <c r="B100" s="6" t="s">
        <v>198</v>
      </c>
      <c r="C100" s="7" t="s">
        <v>74</v>
      </c>
      <c r="D100" s="9">
        <v>1</v>
      </c>
      <c r="E100" s="25"/>
      <c r="F100" s="24">
        <f>E100*D100</f>
        <v>0</v>
      </c>
    </row>
    <row r="101" spans="1:6" x14ac:dyDescent="0.2">
      <c r="A101" s="3" t="s">
        <v>199</v>
      </c>
      <c r="B101" s="6" t="s">
        <v>200</v>
      </c>
      <c r="C101" s="7"/>
      <c r="D101" s="5"/>
      <c r="E101" s="5"/>
      <c r="F101" s="24"/>
    </row>
    <row r="102" spans="1:6" ht="71.25" x14ac:dyDescent="0.2">
      <c r="A102" s="3" t="s">
        <v>201</v>
      </c>
      <c r="B102" s="6" t="s">
        <v>202</v>
      </c>
      <c r="C102" s="7" t="s">
        <v>88</v>
      </c>
      <c r="D102" s="9">
        <v>3</v>
      </c>
      <c r="E102" s="25"/>
      <c r="F102" s="24">
        <f t="shared" ref="F102:F103" si="14">E102*D102</f>
        <v>0</v>
      </c>
    </row>
    <row r="103" spans="1:6" ht="28.5" x14ac:dyDescent="0.2">
      <c r="A103" s="3" t="s">
        <v>203</v>
      </c>
      <c r="B103" s="6" t="s">
        <v>204</v>
      </c>
      <c r="C103" s="7" t="s">
        <v>88</v>
      </c>
      <c r="D103" s="9">
        <v>3</v>
      </c>
      <c r="E103" s="25"/>
      <c r="F103" s="24">
        <f t="shared" si="14"/>
        <v>0</v>
      </c>
    </row>
    <row r="104" spans="1:6" x14ac:dyDescent="0.2">
      <c r="A104" s="12" t="s">
        <v>205</v>
      </c>
      <c r="B104" s="13" t="s">
        <v>206</v>
      </c>
      <c r="C104" s="13"/>
      <c r="D104" s="9"/>
      <c r="E104" s="5"/>
      <c r="F104" s="24"/>
    </row>
    <row r="105" spans="1:6" x14ac:dyDescent="0.2">
      <c r="A105" s="12" t="s">
        <v>207</v>
      </c>
      <c r="B105" s="13" t="s">
        <v>208</v>
      </c>
      <c r="C105" s="13"/>
      <c r="D105" s="9"/>
      <c r="E105" s="5"/>
      <c r="F105" s="24"/>
    </row>
    <row r="106" spans="1:6" ht="42.75" x14ac:dyDescent="0.2">
      <c r="A106" s="12" t="s">
        <v>209</v>
      </c>
      <c r="B106" s="13" t="s">
        <v>210</v>
      </c>
      <c r="C106" s="13" t="s">
        <v>211</v>
      </c>
      <c r="D106" s="9">
        <v>20</v>
      </c>
      <c r="E106" s="25"/>
      <c r="F106" s="24">
        <f t="shared" ref="F106:F117" si="15">E106*D106</f>
        <v>0</v>
      </c>
    </row>
    <row r="107" spans="1:6" ht="42.75" x14ac:dyDescent="0.2">
      <c r="A107" s="12" t="s">
        <v>212</v>
      </c>
      <c r="B107" s="13" t="s">
        <v>213</v>
      </c>
      <c r="C107" s="13" t="s">
        <v>211</v>
      </c>
      <c r="D107" s="9">
        <v>20</v>
      </c>
      <c r="E107" s="25"/>
      <c r="F107" s="24">
        <f t="shared" si="15"/>
        <v>0</v>
      </c>
    </row>
    <row r="108" spans="1:6" ht="57" x14ac:dyDescent="0.2">
      <c r="A108" s="12" t="s">
        <v>214</v>
      </c>
      <c r="B108" s="13" t="s">
        <v>215</v>
      </c>
      <c r="C108" s="13" t="s">
        <v>211</v>
      </c>
      <c r="D108" s="9">
        <v>80</v>
      </c>
      <c r="E108" s="25"/>
      <c r="F108" s="24">
        <f t="shared" si="15"/>
        <v>0</v>
      </c>
    </row>
    <row r="109" spans="1:6" ht="57" x14ac:dyDescent="0.2">
      <c r="A109" s="12" t="s">
        <v>216</v>
      </c>
      <c r="B109" s="13" t="s">
        <v>217</v>
      </c>
      <c r="C109" s="13" t="s">
        <v>211</v>
      </c>
      <c r="D109" s="9">
        <v>40</v>
      </c>
      <c r="E109" s="25"/>
      <c r="F109" s="24">
        <f t="shared" si="15"/>
        <v>0</v>
      </c>
    </row>
    <row r="110" spans="1:6" ht="28.5" x14ac:dyDescent="0.2">
      <c r="A110" s="12" t="s">
        <v>218</v>
      </c>
      <c r="B110" s="13" t="s">
        <v>219</v>
      </c>
      <c r="C110" s="13" t="s">
        <v>211</v>
      </c>
      <c r="D110" s="9">
        <v>110</v>
      </c>
      <c r="E110" s="25"/>
      <c r="F110" s="24">
        <f t="shared" si="15"/>
        <v>0</v>
      </c>
    </row>
    <row r="111" spans="1:6" ht="28.5" x14ac:dyDescent="0.2">
      <c r="A111" s="12" t="s">
        <v>220</v>
      </c>
      <c r="B111" s="13" t="s">
        <v>221</v>
      </c>
      <c r="C111" s="13" t="s">
        <v>211</v>
      </c>
      <c r="D111" s="9">
        <v>110</v>
      </c>
      <c r="E111" s="25"/>
      <c r="F111" s="24">
        <f t="shared" si="15"/>
        <v>0</v>
      </c>
    </row>
    <row r="112" spans="1:6" ht="28.5" x14ac:dyDescent="0.2">
      <c r="A112" s="12" t="s">
        <v>222</v>
      </c>
      <c r="B112" s="13" t="s">
        <v>223</v>
      </c>
      <c r="C112" s="13" t="s">
        <v>211</v>
      </c>
      <c r="D112" s="9">
        <v>40</v>
      </c>
      <c r="E112" s="25"/>
      <c r="F112" s="24">
        <f t="shared" si="15"/>
        <v>0</v>
      </c>
    </row>
    <row r="113" spans="1:6" ht="28.5" x14ac:dyDescent="0.2">
      <c r="A113" s="12" t="s">
        <v>224</v>
      </c>
      <c r="B113" s="13" t="s">
        <v>225</v>
      </c>
      <c r="C113" s="13" t="s">
        <v>211</v>
      </c>
      <c r="D113" s="9">
        <v>60</v>
      </c>
      <c r="E113" s="25"/>
      <c r="F113" s="24">
        <f t="shared" si="15"/>
        <v>0</v>
      </c>
    </row>
    <row r="114" spans="1:6" ht="28.5" x14ac:dyDescent="0.2">
      <c r="A114" s="12" t="s">
        <v>226</v>
      </c>
      <c r="B114" s="13" t="s">
        <v>227</v>
      </c>
      <c r="C114" s="13" t="s">
        <v>211</v>
      </c>
      <c r="D114" s="9">
        <v>35</v>
      </c>
      <c r="E114" s="25"/>
      <c r="F114" s="24">
        <f t="shared" si="15"/>
        <v>0</v>
      </c>
    </row>
    <row r="115" spans="1:6" ht="28.5" x14ac:dyDescent="0.2">
      <c r="A115" s="12" t="s">
        <v>228</v>
      </c>
      <c r="B115" s="13" t="s">
        <v>229</v>
      </c>
      <c r="C115" s="13" t="s">
        <v>211</v>
      </c>
      <c r="D115" s="9">
        <v>20</v>
      </c>
      <c r="E115" s="25"/>
      <c r="F115" s="24">
        <f t="shared" si="15"/>
        <v>0</v>
      </c>
    </row>
    <row r="116" spans="1:6" ht="28.5" x14ac:dyDescent="0.2">
      <c r="A116" s="12" t="s">
        <v>230</v>
      </c>
      <c r="B116" s="13" t="s">
        <v>231</v>
      </c>
      <c r="C116" s="13" t="s">
        <v>211</v>
      </c>
      <c r="D116" s="9">
        <v>20</v>
      </c>
      <c r="E116" s="25"/>
      <c r="F116" s="24">
        <f t="shared" si="15"/>
        <v>0</v>
      </c>
    </row>
    <row r="117" spans="1:6" ht="28.5" x14ac:dyDescent="0.2">
      <c r="A117" s="12" t="s">
        <v>232</v>
      </c>
      <c r="B117" s="13" t="s">
        <v>233</v>
      </c>
      <c r="C117" s="13" t="s">
        <v>211</v>
      </c>
      <c r="D117" s="9">
        <v>80</v>
      </c>
      <c r="E117" s="25"/>
      <c r="F117" s="24">
        <f t="shared" si="15"/>
        <v>0</v>
      </c>
    </row>
    <row r="118" spans="1:6" x14ac:dyDescent="0.2">
      <c r="A118" s="12" t="s">
        <v>234</v>
      </c>
      <c r="B118" s="13" t="s">
        <v>235</v>
      </c>
      <c r="C118" s="13"/>
      <c r="D118" s="9"/>
      <c r="E118" s="5"/>
      <c r="F118" s="24"/>
    </row>
    <row r="119" spans="1:6" ht="42.75" x14ac:dyDescent="0.2">
      <c r="A119" s="12" t="s">
        <v>236</v>
      </c>
      <c r="B119" s="13" t="s">
        <v>237</v>
      </c>
      <c r="C119" s="13" t="s">
        <v>211</v>
      </c>
      <c r="D119" s="9">
        <v>1000</v>
      </c>
      <c r="E119" s="25"/>
      <c r="F119" s="24">
        <f t="shared" ref="F119:F130" si="16">E119*D119</f>
        <v>0</v>
      </c>
    </row>
    <row r="120" spans="1:6" ht="42.75" x14ac:dyDescent="0.2">
      <c r="A120" s="12" t="s">
        <v>238</v>
      </c>
      <c r="B120" s="13" t="s">
        <v>239</v>
      </c>
      <c r="C120" s="13" t="s">
        <v>211</v>
      </c>
      <c r="D120" s="9">
        <v>800</v>
      </c>
      <c r="E120" s="25"/>
      <c r="F120" s="24">
        <f t="shared" si="16"/>
        <v>0</v>
      </c>
    </row>
    <row r="121" spans="1:6" ht="42.75" x14ac:dyDescent="0.2">
      <c r="A121" s="12" t="s">
        <v>240</v>
      </c>
      <c r="B121" s="13" t="s">
        <v>241</v>
      </c>
      <c r="C121" s="13" t="s">
        <v>211</v>
      </c>
      <c r="D121" s="9">
        <v>400</v>
      </c>
      <c r="E121" s="25"/>
      <c r="F121" s="24">
        <f t="shared" si="16"/>
        <v>0</v>
      </c>
    </row>
    <row r="122" spans="1:6" ht="42.75" x14ac:dyDescent="0.2">
      <c r="A122" s="12" t="s">
        <v>242</v>
      </c>
      <c r="B122" s="13" t="s">
        <v>243</v>
      </c>
      <c r="C122" s="13" t="s">
        <v>211</v>
      </c>
      <c r="D122" s="9">
        <v>50</v>
      </c>
      <c r="E122" s="25"/>
      <c r="F122" s="24">
        <f t="shared" si="16"/>
        <v>0</v>
      </c>
    </row>
    <row r="123" spans="1:6" ht="42.75" x14ac:dyDescent="0.2">
      <c r="A123" s="12" t="s">
        <v>244</v>
      </c>
      <c r="B123" s="13" t="s">
        <v>245</v>
      </c>
      <c r="C123" s="13" t="s">
        <v>211</v>
      </c>
      <c r="D123" s="9">
        <v>50</v>
      </c>
      <c r="E123" s="25"/>
      <c r="F123" s="24">
        <f t="shared" si="16"/>
        <v>0</v>
      </c>
    </row>
    <row r="124" spans="1:6" ht="42.75" x14ac:dyDescent="0.2">
      <c r="A124" s="12" t="s">
        <v>246</v>
      </c>
      <c r="B124" s="13" t="s">
        <v>247</v>
      </c>
      <c r="C124" s="13" t="s">
        <v>211</v>
      </c>
      <c r="D124" s="9">
        <v>50</v>
      </c>
      <c r="E124" s="25"/>
      <c r="F124" s="24">
        <f t="shared" si="16"/>
        <v>0</v>
      </c>
    </row>
    <row r="125" spans="1:6" ht="42.75" x14ac:dyDescent="0.2">
      <c r="A125" s="12" t="s">
        <v>248</v>
      </c>
      <c r="B125" s="13" t="s">
        <v>249</v>
      </c>
      <c r="C125" s="13" t="s">
        <v>211</v>
      </c>
      <c r="D125" s="9">
        <v>80</v>
      </c>
      <c r="E125" s="25"/>
      <c r="F125" s="24">
        <f t="shared" si="16"/>
        <v>0</v>
      </c>
    </row>
    <row r="126" spans="1:6" ht="28.5" x14ac:dyDescent="0.2">
      <c r="A126" s="12" t="s">
        <v>250</v>
      </c>
      <c r="B126" s="13" t="s">
        <v>251</v>
      </c>
      <c r="C126" s="13" t="s">
        <v>211</v>
      </c>
      <c r="D126" s="9">
        <v>25</v>
      </c>
      <c r="E126" s="25"/>
      <c r="F126" s="24">
        <f t="shared" si="16"/>
        <v>0</v>
      </c>
    </row>
    <row r="127" spans="1:6" ht="28.5" x14ac:dyDescent="0.2">
      <c r="A127" s="12" t="s">
        <v>252</v>
      </c>
      <c r="B127" s="13" t="s">
        <v>253</v>
      </c>
      <c r="C127" s="13" t="s">
        <v>211</v>
      </c>
      <c r="D127" s="9">
        <v>200</v>
      </c>
      <c r="E127" s="25"/>
      <c r="F127" s="24">
        <f t="shared" si="16"/>
        <v>0</v>
      </c>
    </row>
    <row r="128" spans="1:6" ht="28.5" x14ac:dyDescent="0.2">
      <c r="A128" s="12" t="s">
        <v>254</v>
      </c>
      <c r="B128" s="13" t="s">
        <v>255</v>
      </c>
      <c r="C128" s="13" t="s">
        <v>211</v>
      </c>
      <c r="D128" s="9">
        <v>120</v>
      </c>
      <c r="E128" s="25"/>
      <c r="F128" s="24">
        <f t="shared" si="16"/>
        <v>0</v>
      </c>
    </row>
    <row r="129" spans="1:6" ht="42.75" x14ac:dyDescent="0.2">
      <c r="A129" s="12" t="s">
        <v>256</v>
      </c>
      <c r="B129" s="13" t="s">
        <v>257</v>
      </c>
      <c r="C129" s="13" t="s">
        <v>211</v>
      </c>
      <c r="D129" s="9">
        <v>50</v>
      </c>
      <c r="E129" s="25"/>
      <c r="F129" s="24">
        <f t="shared" si="16"/>
        <v>0</v>
      </c>
    </row>
    <row r="130" spans="1:6" ht="42.75" x14ac:dyDescent="0.2">
      <c r="A130" s="12" t="s">
        <v>258</v>
      </c>
      <c r="B130" s="13" t="s">
        <v>259</v>
      </c>
      <c r="C130" s="13" t="s">
        <v>211</v>
      </c>
      <c r="D130" s="9">
        <v>100</v>
      </c>
      <c r="E130" s="25"/>
      <c r="F130" s="24">
        <f t="shared" si="16"/>
        <v>0</v>
      </c>
    </row>
    <row r="131" spans="1:6" x14ac:dyDescent="0.2">
      <c r="A131" s="12" t="s">
        <v>260</v>
      </c>
      <c r="B131" s="13" t="s">
        <v>261</v>
      </c>
      <c r="C131" s="13"/>
      <c r="D131" s="9"/>
      <c r="E131" s="5"/>
      <c r="F131" s="24"/>
    </row>
    <row r="132" spans="1:6" ht="114" x14ac:dyDescent="0.2">
      <c r="A132" s="12" t="s">
        <v>262</v>
      </c>
      <c r="B132" s="13" t="s">
        <v>263</v>
      </c>
      <c r="C132" s="13" t="s">
        <v>264</v>
      </c>
      <c r="D132" s="9">
        <v>1</v>
      </c>
      <c r="E132" s="25"/>
      <c r="F132" s="24">
        <f t="shared" ref="F132:F137" si="17">E132*D132</f>
        <v>0</v>
      </c>
    </row>
    <row r="133" spans="1:6" x14ac:dyDescent="0.2">
      <c r="A133" s="12" t="s">
        <v>265</v>
      </c>
      <c r="B133" s="13" t="s">
        <v>266</v>
      </c>
      <c r="C133" s="13" t="s">
        <v>264</v>
      </c>
      <c r="D133" s="9">
        <v>1</v>
      </c>
      <c r="E133" s="25"/>
      <c r="F133" s="24">
        <f t="shared" si="17"/>
        <v>0</v>
      </c>
    </row>
    <row r="134" spans="1:6" ht="85.5" x14ac:dyDescent="0.2">
      <c r="A134" s="12" t="s">
        <v>267</v>
      </c>
      <c r="B134" s="13" t="s">
        <v>268</v>
      </c>
      <c r="C134" s="13" t="s">
        <v>264</v>
      </c>
      <c r="D134" s="9">
        <v>1</v>
      </c>
      <c r="E134" s="25"/>
      <c r="F134" s="24">
        <f t="shared" si="17"/>
        <v>0</v>
      </c>
    </row>
    <row r="135" spans="1:6" ht="85.5" x14ac:dyDescent="0.2">
      <c r="A135" s="12" t="s">
        <v>269</v>
      </c>
      <c r="B135" s="13" t="s">
        <v>270</v>
      </c>
      <c r="C135" s="13" t="s">
        <v>264</v>
      </c>
      <c r="D135" s="9">
        <v>8</v>
      </c>
      <c r="E135" s="25"/>
      <c r="F135" s="24">
        <f t="shared" si="17"/>
        <v>0</v>
      </c>
    </row>
    <row r="136" spans="1:6" ht="71.25" x14ac:dyDescent="0.2">
      <c r="A136" s="12" t="s">
        <v>271</v>
      </c>
      <c r="B136" s="13" t="s">
        <v>272</v>
      </c>
      <c r="C136" s="13" t="s">
        <v>264</v>
      </c>
      <c r="D136" s="9">
        <v>4</v>
      </c>
      <c r="E136" s="25"/>
      <c r="F136" s="24">
        <f t="shared" si="17"/>
        <v>0</v>
      </c>
    </row>
    <row r="137" spans="1:6" ht="57" x14ac:dyDescent="0.2">
      <c r="A137" s="12" t="s">
        <v>273</v>
      </c>
      <c r="B137" s="13" t="s">
        <v>274</v>
      </c>
      <c r="C137" s="13" t="s">
        <v>264</v>
      </c>
      <c r="D137" s="9">
        <v>1</v>
      </c>
      <c r="E137" s="25"/>
      <c r="F137" s="24">
        <f t="shared" si="17"/>
        <v>0</v>
      </c>
    </row>
    <row r="138" spans="1:6" x14ac:dyDescent="0.2">
      <c r="A138" s="12" t="s">
        <v>275</v>
      </c>
      <c r="B138" s="13" t="s">
        <v>276</v>
      </c>
      <c r="C138" s="13"/>
      <c r="D138" s="9"/>
      <c r="E138" s="5"/>
      <c r="F138" s="24"/>
    </row>
    <row r="139" spans="1:6" ht="42.75" x14ac:dyDescent="0.2">
      <c r="A139" s="12" t="s">
        <v>277</v>
      </c>
      <c r="B139" s="13" t="s">
        <v>278</v>
      </c>
      <c r="C139" s="13" t="s">
        <v>279</v>
      </c>
      <c r="D139" s="9">
        <v>175</v>
      </c>
      <c r="E139" s="25"/>
      <c r="F139" s="24">
        <f t="shared" ref="F139:F154" si="18">E139*D139</f>
        <v>0</v>
      </c>
    </row>
    <row r="140" spans="1:6" ht="42.75" x14ac:dyDescent="0.2">
      <c r="A140" s="12" t="s">
        <v>280</v>
      </c>
      <c r="B140" s="13" t="s">
        <v>281</v>
      </c>
      <c r="C140" s="13" t="s">
        <v>282</v>
      </c>
      <c r="D140" s="9">
        <v>43</v>
      </c>
      <c r="E140" s="25"/>
      <c r="F140" s="24">
        <f t="shared" si="18"/>
        <v>0</v>
      </c>
    </row>
    <row r="141" spans="1:6" x14ac:dyDescent="0.2">
      <c r="A141" s="12" t="s">
        <v>283</v>
      </c>
      <c r="B141" s="13" t="s">
        <v>284</v>
      </c>
      <c r="C141" s="13" t="s">
        <v>282</v>
      </c>
      <c r="D141" s="9">
        <v>43</v>
      </c>
      <c r="E141" s="25"/>
      <c r="F141" s="24">
        <f t="shared" si="18"/>
        <v>0</v>
      </c>
    </row>
    <row r="142" spans="1:6" x14ac:dyDescent="0.2">
      <c r="A142" s="12" t="s">
        <v>285</v>
      </c>
      <c r="B142" s="13" t="s">
        <v>286</v>
      </c>
      <c r="C142" s="13" t="s">
        <v>282</v>
      </c>
      <c r="D142" s="9">
        <v>7</v>
      </c>
      <c r="E142" s="25"/>
      <c r="F142" s="24">
        <f t="shared" si="18"/>
        <v>0</v>
      </c>
    </row>
    <row r="143" spans="1:6" ht="99.75" x14ac:dyDescent="0.2">
      <c r="A143" s="12" t="s">
        <v>287</v>
      </c>
      <c r="B143" s="13" t="s">
        <v>288</v>
      </c>
      <c r="C143" s="13" t="s">
        <v>264</v>
      </c>
      <c r="D143" s="9">
        <v>1</v>
      </c>
      <c r="E143" s="25"/>
      <c r="F143" s="24">
        <f t="shared" si="18"/>
        <v>0</v>
      </c>
    </row>
    <row r="144" spans="1:6" ht="85.5" x14ac:dyDescent="0.2">
      <c r="A144" s="12" t="s">
        <v>289</v>
      </c>
      <c r="B144" s="13" t="s">
        <v>290</v>
      </c>
      <c r="C144" s="13" t="s">
        <v>264</v>
      </c>
      <c r="D144" s="9">
        <v>2</v>
      </c>
      <c r="E144" s="25"/>
      <c r="F144" s="24">
        <f t="shared" si="18"/>
        <v>0</v>
      </c>
    </row>
    <row r="145" spans="1:6" ht="85.5" x14ac:dyDescent="0.2">
      <c r="A145" s="12" t="s">
        <v>291</v>
      </c>
      <c r="B145" s="13" t="s">
        <v>292</v>
      </c>
      <c r="C145" s="13" t="s">
        <v>264</v>
      </c>
      <c r="D145" s="9">
        <v>22</v>
      </c>
      <c r="E145" s="25"/>
      <c r="F145" s="24">
        <f t="shared" si="18"/>
        <v>0</v>
      </c>
    </row>
    <row r="146" spans="1:6" ht="85.5" x14ac:dyDescent="0.2">
      <c r="A146" s="12" t="s">
        <v>293</v>
      </c>
      <c r="B146" s="13" t="s">
        <v>294</v>
      </c>
      <c r="C146" s="13" t="s">
        <v>264</v>
      </c>
      <c r="D146" s="9">
        <v>2</v>
      </c>
      <c r="E146" s="25"/>
      <c r="F146" s="24">
        <f t="shared" si="18"/>
        <v>0</v>
      </c>
    </row>
    <row r="147" spans="1:6" ht="57" x14ac:dyDescent="0.2">
      <c r="A147" s="12" t="s">
        <v>295</v>
      </c>
      <c r="B147" s="13" t="s">
        <v>296</v>
      </c>
      <c r="C147" s="13" t="s">
        <v>282</v>
      </c>
      <c r="D147" s="9">
        <v>70</v>
      </c>
      <c r="E147" s="25"/>
      <c r="F147" s="24">
        <f t="shared" si="18"/>
        <v>0</v>
      </c>
    </row>
    <row r="148" spans="1:6" ht="57" x14ac:dyDescent="0.2">
      <c r="A148" s="12" t="s">
        <v>297</v>
      </c>
      <c r="B148" s="13" t="s">
        <v>298</v>
      </c>
      <c r="C148" s="13" t="s">
        <v>282</v>
      </c>
      <c r="D148" s="9">
        <v>2</v>
      </c>
      <c r="E148" s="25"/>
      <c r="F148" s="24">
        <f t="shared" si="18"/>
        <v>0</v>
      </c>
    </row>
    <row r="149" spans="1:6" ht="28.5" x14ac:dyDescent="0.2">
      <c r="A149" s="12" t="s">
        <v>299</v>
      </c>
      <c r="B149" s="13" t="s">
        <v>300</v>
      </c>
      <c r="C149" s="13" t="s">
        <v>282</v>
      </c>
      <c r="D149" s="9">
        <v>2</v>
      </c>
      <c r="E149" s="25"/>
      <c r="F149" s="24">
        <f t="shared" si="18"/>
        <v>0</v>
      </c>
    </row>
    <row r="150" spans="1:6" ht="42.75" x14ac:dyDescent="0.2">
      <c r="A150" s="12" t="s">
        <v>301</v>
      </c>
      <c r="B150" s="13" t="s">
        <v>302</v>
      </c>
      <c r="C150" s="13" t="s">
        <v>282</v>
      </c>
      <c r="D150" s="9">
        <v>15</v>
      </c>
      <c r="E150" s="25"/>
      <c r="F150" s="24">
        <f t="shared" si="18"/>
        <v>0</v>
      </c>
    </row>
    <row r="151" spans="1:6" ht="71.25" x14ac:dyDescent="0.2">
      <c r="A151" s="12" t="s">
        <v>303</v>
      </c>
      <c r="B151" s="13" t="s">
        <v>304</v>
      </c>
      <c r="C151" s="13" t="s">
        <v>282</v>
      </c>
      <c r="D151" s="9">
        <v>3</v>
      </c>
      <c r="E151" s="25"/>
      <c r="F151" s="24">
        <f t="shared" si="18"/>
        <v>0</v>
      </c>
    </row>
    <row r="152" spans="1:6" x14ac:dyDescent="0.2">
      <c r="A152" s="12" t="s">
        <v>305</v>
      </c>
      <c r="B152" s="13" t="s">
        <v>306</v>
      </c>
      <c r="C152" s="13" t="s">
        <v>279</v>
      </c>
      <c r="D152" s="9">
        <v>2</v>
      </c>
      <c r="E152" s="25"/>
      <c r="F152" s="24">
        <f t="shared" si="18"/>
        <v>0</v>
      </c>
    </row>
    <row r="153" spans="1:6" ht="71.25" x14ac:dyDescent="0.2">
      <c r="A153" s="12" t="s">
        <v>307</v>
      </c>
      <c r="B153" s="13" t="s">
        <v>308</v>
      </c>
      <c r="C153" s="13" t="s">
        <v>282</v>
      </c>
      <c r="D153" s="9">
        <v>4</v>
      </c>
      <c r="E153" s="25"/>
      <c r="F153" s="24">
        <f t="shared" si="18"/>
        <v>0</v>
      </c>
    </row>
    <row r="154" spans="1:6" ht="57" x14ac:dyDescent="0.2">
      <c r="A154" s="12" t="s">
        <v>309</v>
      </c>
      <c r="B154" s="13" t="s">
        <v>310</v>
      </c>
      <c r="C154" s="13" t="s">
        <v>282</v>
      </c>
      <c r="D154" s="9">
        <v>2</v>
      </c>
      <c r="E154" s="25"/>
      <c r="F154" s="24">
        <f t="shared" si="18"/>
        <v>0</v>
      </c>
    </row>
    <row r="155" spans="1:6" x14ac:dyDescent="0.2">
      <c r="A155" s="12" t="s">
        <v>311</v>
      </c>
      <c r="B155" s="13" t="s">
        <v>312</v>
      </c>
      <c r="C155" s="13"/>
      <c r="D155" s="9"/>
      <c r="E155" s="5"/>
      <c r="F155" s="24"/>
    </row>
    <row r="156" spans="1:6" ht="142.5" x14ac:dyDescent="0.2">
      <c r="A156" s="12" t="s">
        <v>313</v>
      </c>
      <c r="B156" s="13" t="s">
        <v>314</v>
      </c>
      <c r="C156" s="13" t="s">
        <v>315</v>
      </c>
      <c r="D156" s="9">
        <v>5</v>
      </c>
      <c r="E156" s="25"/>
      <c r="F156" s="24">
        <f t="shared" ref="F156:F190" si="19">E156*D156</f>
        <v>0</v>
      </c>
    </row>
    <row r="157" spans="1:6" ht="57" x14ac:dyDescent="0.2">
      <c r="A157" s="12" t="s">
        <v>316</v>
      </c>
      <c r="B157" s="13" t="s">
        <v>317</v>
      </c>
      <c r="C157" s="13" t="s">
        <v>264</v>
      </c>
      <c r="D157" s="9">
        <v>1</v>
      </c>
      <c r="E157" s="25"/>
      <c r="F157" s="24">
        <f t="shared" si="19"/>
        <v>0</v>
      </c>
    </row>
    <row r="158" spans="1:6" ht="57" x14ac:dyDescent="0.2">
      <c r="A158" s="12" t="s">
        <v>318</v>
      </c>
      <c r="B158" s="13" t="s">
        <v>319</v>
      </c>
      <c r="C158" s="13" t="s">
        <v>264</v>
      </c>
      <c r="D158" s="9">
        <v>2</v>
      </c>
      <c r="E158" s="25"/>
      <c r="F158" s="24">
        <f t="shared" si="19"/>
        <v>0</v>
      </c>
    </row>
    <row r="159" spans="1:6" ht="28.5" x14ac:dyDescent="0.2">
      <c r="A159" s="12" t="s">
        <v>320</v>
      </c>
      <c r="B159" s="13" t="s">
        <v>321</v>
      </c>
      <c r="C159" s="13" t="s">
        <v>279</v>
      </c>
      <c r="D159" s="9">
        <v>2</v>
      </c>
      <c r="E159" s="25"/>
      <c r="F159" s="24">
        <f t="shared" si="19"/>
        <v>0</v>
      </c>
    </row>
    <row r="160" spans="1:6" ht="42.75" x14ac:dyDescent="0.2">
      <c r="A160" s="12" t="s">
        <v>322</v>
      </c>
      <c r="B160" s="13" t="s">
        <v>323</v>
      </c>
      <c r="C160" s="13" t="s">
        <v>264</v>
      </c>
      <c r="D160" s="9">
        <v>2</v>
      </c>
      <c r="E160" s="25"/>
      <c r="F160" s="24">
        <f t="shared" si="19"/>
        <v>0</v>
      </c>
    </row>
    <row r="161" spans="1:6" ht="28.5" x14ac:dyDescent="0.2">
      <c r="A161" s="12" t="s">
        <v>324</v>
      </c>
      <c r="B161" s="13" t="s">
        <v>325</v>
      </c>
      <c r="C161" s="13" t="s">
        <v>279</v>
      </c>
      <c r="D161" s="9">
        <v>1</v>
      </c>
      <c r="E161" s="25"/>
      <c r="F161" s="24">
        <f t="shared" si="19"/>
        <v>0</v>
      </c>
    </row>
    <row r="162" spans="1:6" ht="28.5" x14ac:dyDescent="0.2">
      <c r="A162" s="12" t="s">
        <v>326</v>
      </c>
      <c r="B162" s="13" t="s">
        <v>327</v>
      </c>
      <c r="C162" s="13" t="s">
        <v>279</v>
      </c>
      <c r="D162" s="9">
        <v>90</v>
      </c>
      <c r="E162" s="25"/>
      <c r="F162" s="24">
        <f t="shared" si="19"/>
        <v>0</v>
      </c>
    </row>
    <row r="163" spans="1:6" ht="42.75" x14ac:dyDescent="0.2">
      <c r="A163" s="12" t="s">
        <v>328</v>
      </c>
      <c r="B163" s="13" t="s">
        <v>329</v>
      </c>
      <c r="C163" s="13" t="s">
        <v>279</v>
      </c>
      <c r="D163" s="9">
        <v>3</v>
      </c>
      <c r="E163" s="25"/>
      <c r="F163" s="24">
        <f t="shared" si="19"/>
        <v>0</v>
      </c>
    </row>
    <row r="164" spans="1:6" ht="28.5" x14ac:dyDescent="0.2">
      <c r="A164" s="12" t="s">
        <v>330</v>
      </c>
      <c r="B164" s="13" t="s">
        <v>331</v>
      </c>
      <c r="C164" s="13" t="s">
        <v>279</v>
      </c>
      <c r="D164" s="9">
        <v>20</v>
      </c>
      <c r="E164" s="25"/>
      <c r="F164" s="24">
        <f t="shared" si="19"/>
        <v>0</v>
      </c>
    </row>
    <row r="165" spans="1:6" ht="28.5" x14ac:dyDescent="0.2">
      <c r="A165" s="12" t="s">
        <v>332</v>
      </c>
      <c r="B165" s="13" t="s">
        <v>333</v>
      </c>
      <c r="C165" s="13" t="s">
        <v>279</v>
      </c>
      <c r="D165" s="9">
        <v>1</v>
      </c>
      <c r="E165" s="25"/>
      <c r="F165" s="24">
        <f t="shared" si="19"/>
        <v>0</v>
      </c>
    </row>
    <row r="166" spans="1:6" ht="42.75" x14ac:dyDescent="0.2">
      <c r="A166" s="12" t="s">
        <v>334</v>
      </c>
      <c r="B166" s="13" t="s">
        <v>335</v>
      </c>
      <c r="C166" s="13" t="s">
        <v>279</v>
      </c>
      <c r="D166" s="9">
        <v>8</v>
      </c>
      <c r="E166" s="25"/>
      <c r="F166" s="24">
        <f t="shared" si="19"/>
        <v>0</v>
      </c>
    </row>
    <row r="167" spans="1:6" ht="28.5" x14ac:dyDescent="0.2">
      <c r="A167" s="12" t="s">
        <v>336</v>
      </c>
      <c r="B167" s="13" t="s">
        <v>337</v>
      </c>
      <c r="C167" s="13" t="s">
        <v>279</v>
      </c>
      <c r="D167" s="9">
        <v>8</v>
      </c>
      <c r="E167" s="25"/>
      <c r="F167" s="24">
        <f t="shared" si="19"/>
        <v>0</v>
      </c>
    </row>
    <row r="168" spans="1:6" ht="42.75" x14ac:dyDescent="0.2">
      <c r="A168" s="12" t="s">
        <v>338</v>
      </c>
      <c r="B168" s="13" t="s">
        <v>339</v>
      </c>
      <c r="C168" s="13" t="s">
        <v>279</v>
      </c>
      <c r="D168" s="9">
        <v>8</v>
      </c>
      <c r="E168" s="25"/>
      <c r="F168" s="24">
        <f t="shared" si="19"/>
        <v>0</v>
      </c>
    </row>
    <row r="169" spans="1:6" ht="28.5" x14ac:dyDescent="0.2">
      <c r="A169" s="12" t="s">
        <v>340</v>
      </c>
      <c r="B169" s="13" t="s">
        <v>341</v>
      </c>
      <c r="C169" s="13" t="s">
        <v>264</v>
      </c>
      <c r="D169" s="9">
        <v>1</v>
      </c>
      <c r="E169" s="25"/>
      <c r="F169" s="24">
        <f t="shared" si="19"/>
        <v>0</v>
      </c>
    </row>
    <row r="170" spans="1:6" ht="42.75" x14ac:dyDescent="0.2">
      <c r="A170" s="12" t="s">
        <v>342</v>
      </c>
      <c r="B170" s="13" t="s">
        <v>343</v>
      </c>
      <c r="C170" s="13" t="s">
        <v>279</v>
      </c>
      <c r="D170" s="9">
        <v>1</v>
      </c>
      <c r="E170" s="25"/>
      <c r="F170" s="24">
        <f t="shared" si="19"/>
        <v>0</v>
      </c>
    </row>
    <row r="171" spans="1:6" ht="57" x14ac:dyDescent="0.2">
      <c r="A171" s="12" t="s">
        <v>344</v>
      </c>
      <c r="B171" s="13" t="s">
        <v>345</v>
      </c>
      <c r="C171" s="13" t="s">
        <v>279</v>
      </c>
      <c r="D171" s="9">
        <v>2</v>
      </c>
      <c r="E171" s="25"/>
      <c r="F171" s="24">
        <f t="shared" si="19"/>
        <v>0</v>
      </c>
    </row>
    <row r="172" spans="1:6" ht="42.75" x14ac:dyDescent="0.2">
      <c r="A172" s="12" t="s">
        <v>346</v>
      </c>
      <c r="B172" s="13" t="s">
        <v>347</v>
      </c>
      <c r="C172" s="13" t="s">
        <v>279</v>
      </c>
      <c r="D172" s="9">
        <v>1</v>
      </c>
      <c r="E172" s="25"/>
      <c r="F172" s="24">
        <f t="shared" si="19"/>
        <v>0</v>
      </c>
    </row>
    <row r="173" spans="1:6" ht="28.5" x14ac:dyDescent="0.2">
      <c r="A173" s="12" t="s">
        <v>348</v>
      </c>
      <c r="B173" s="13" t="s">
        <v>349</v>
      </c>
      <c r="C173" s="13" t="s">
        <v>279</v>
      </c>
      <c r="D173" s="9">
        <v>2</v>
      </c>
      <c r="E173" s="25"/>
      <c r="F173" s="24">
        <f t="shared" si="19"/>
        <v>0</v>
      </c>
    </row>
    <row r="174" spans="1:6" ht="42.75" x14ac:dyDescent="0.2">
      <c r="A174" s="12" t="s">
        <v>350</v>
      </c>
      <c r="B174" s="13" t="s">
        <v>351</v>
      </c>
      <c r="C174" s="13" t="s">
        <v>279</v>
      </c>
      <c r="D174" s="9">
        <v>2</v>
      </c>
      <c r="E174" s="25"/>
      <c r="F174" s="24">
        <f t="shared" si="19"/>
        <v>0</v>
      </c>
    </row>
    <row r="175" spans="1:6" ht="28.5" x14ac:dyDescent="0.2">
      <c r="A175" s="12" t="s">
        <v>352</v>
      </c>
      <c r="B175" s="13" t="s">
        <v>353</v>
      </c>
      <c r="C175" s="13" t="s">
        <v>279</v>
      </c>
      <c r="D175" s="9">
        <v>2</v>
      </c>
      <c r="E175" s="25"/>
      <c r="F175" s="24">
        <f t="shared" si="19"/>
        <v>0</v>
      </c>
    </row>
    <row r="176" spans="1:6" ht="42.75" x14ac:dyDescent="0.2">
      <c r="A176" s="12" t="s">
        <v>354</v>
      </c>
      <c r="B176" s="13" t="s">
        <v>355</v>
      </c>
      <c r="C176" s="13" t="s">
        <v>279</v>
      </c>
      <c r="D176" s="9">
        <v>1</v>
      </c>
      <c r="E176" s="25"/>
      <c r="F176" s="24">
        <f t="shared" si="19"/>
        <v>0</v>
      </c>
    </row>
    <row r="177" spans="1:6" ht="28.5" x14ac:dyDescent="0.2">
      <c r="A177" s="12" t="s">
        <v>356</v>
      </c>
      <c r="B177" s="13" t="s">
        <v>357</v>
      </c>
      <c r="C177" s="13" t="s">
        <v>279</v>
      </c>
      <c r="D177" s="9">
        <v>1</v>
      </c>
      <c r="E177" s="25"/>
      <c r="F177" s="24">
        <f t="shared" si="19"/>
        <v>0</v>
      </c>
    </row>
    <row r="178" spans="1:6" ht="42.75" x14ac:dyDescent="0.2">
      <c r="A178" s="12" t="s">
        <v>358</v>
      </c>
      <c r="B178" s="13" t="s">
        <v>359</v>
      </c>
      <c r="C178" s="13" t="s">
        <v>279</v>
      </c>
      <c r="D178" s="9">
        <v>2</v>
      </c>
      <c r="E178" s="25"/>
      <c r="F178" s="24">
        <f t="shared" si="19"/>
        <v>0</v>
      </c>
    </row>
    <row r="179" spans="1:6" x14ac:dyDescent="0.2">
      <c r="A179" s="12" t="s">
        <v>360</v>
      </c>
      <c r="B179" s="13" t="s">
        <v>361</v>
      </c>
      <c r="C179" s="13" t="s">
        <v>279</v>
      </c>
      <c r="D179" s="9">
        <v>2</v>
      </c>
      <c r="E179" s="25"/>
      <c r="F179" s="24">
        <f t="shared" si="19"/>
        <v>0</v>
      </c>
    </row>
    <row r="180" spans="1:6" ht="42.75" x14ac:dyDescent="0.2">
      <c r="A180" s="12" t="s">
        <v>362</v>
      </c>
      <c r="B180" s="13" t="s">
        <v>363</v>
      </c>
      <c r="C180" s="13" t="s">
        <v>279</v>
      </c>
      <c r="D180" s="9">
        <v>2</v>
      </c>
      <c r="E180" s="25"/>
      <c r="F180" s="24">
        <f t="shared" si="19"/>
        <v>0</v>
      </c>
    </row>
    <row r="181" spans="1:6" ht="28.5" x14ac:dyDescent="0.2">
      <c r="A181" s="12" t="s">
        <v>364</v>
      </c>
      <c r="B181" s="13" t="s">
        <v>365</v>
      </c>
      <c r="C181" s="13" t="s">
        <v>279</v>
      </c>
      <c r="D181" s="9">
        <v>6</v>
      </c>
      <c r="E181" s="25"/>
      <c r="F181" s="24">
        <f t="shared" si="19"/>
        <v>0</v>
      </c>
    </row>
    <row r="182" spans="1:6" ht="42.75" x14ac:dyDescent="0.2">
      <c r="A182" s="12" t="s">
        <v>366</v>
      </c>
      <c r="B182" s="13" t="s">
        <v>367</v>
      </c>
      <c r="C182" s="13" t="s">
        <v>279</v>
      </c>
      <c r="D182" s="9">
        <v>2</v>
      </c>
      <c r="E182" s="25"/>
      <c r="F182" s="24">
        <f t="shared" si="19"/>
        <v>0</v>
      </c>
    </row>
    <row r="183" spans="1:6" ht="42.75" x14ac:dyDescent="0.2">
      <c r="A183" s="12" t="s">
        <v>368</v>
      </c>
      <c r="B183" s="13" t="s">
        <v>369</v>
      </c>
      <c r="C183" s="13" t="s">
        <v>279</v>
      </c>
      <c r="D183" s="9">
        <v>1</v>
      </c>
      <c r="E183" s="25"/>
      <c r="F183" s="24">
        <f t="shared" si="19"/>
        <v>0</v>
      </c>
    </row>
    <row r="184" spans="1:6" ht="28.5" x14ac:dyDescent="0.2">
      <c r="A184" s="12" t="s">
        <v>370</v>
      </c>
      <c r="B184" s="13" t="s">
        <v>371</v>
      </c>
      <c r="C184" s="13" t="s">
        <v>279</v>
      </c>
      <c r="D184" s="9">
        <v>3</v>
      </c>
      <c r="E184" s="25"/>
      <c r="F184" s="24">
        <f t="shared" si="19"/>
        <v>0</v>
      </c>
    </row>
    <row r="185" spans="1:6" ht="28.5" x14ac:dyDescent="0.2">
      <c r="A185" s="12" t="s">
        <v>372</v>
      </c>
      <c r="B185" s="13" t="s">
        <v>373</v>
      </c>
      <c r="C185" s="13" t="s">
        <v>279</v>
      </c>
      <c r="D185" s="9">
        <v>2</v>
      </c>
      <c r="E185" s="25"/>
      <c r="F185" s="24">
        <f t="shared" si="19"/>
        <v>0</v>
      </c>
    </row>
    <row r="186" spans="1:6" ht="42.75" x14ac:dyDescent="0.2">
      <c r="A186" s="12" t="s">
        <v>374</v>
      </c>
      <c r="B186" s="13" t="s">
        <v>375</v>
      </c>
      <c r="C186" s="13" t="s">
        <v>279</v>
      </c>
      <c r="D186" s="9">
        <v>4</v>
      </c>
      <c r="E186" s="25"/>
      <c r="F186" s="24">
        <f t="shared" si="19"/>
        <v>0</v>
      </c>
    </row>
    <row r="187" spans="1:6" ht="42.75" x14ac:dyDescent="0.2">
      <c r="A187" s="12" t="s">
        <v>376</v>
      </c>
      <c r="B187" s="13" t="s">
        <v>377</v>
      </c>
      <c r="C187" s="13" t="s">
        <v>279</v>
      </c>
      <c r="D187" s="9">
        <v>4</v>
      </c>
      <c r="E187" s="25"/>
      <c r="F187" s="24">
        <f t="shared" si="19"/>
        <v>0</v>
      </c>
    </row>
    <row r="188" spans="1:6" ht="42.75" x14ac:dyDescent="0.2">
      <c r="A188" s="12" t="s">
        <v>378</v>
      </c>
      <c r="B188" s="13" t="s">
        <v>379</v>
      </c>
      <c r="C188" s="13" t="s">
        <v>279</v>
      </c>
      <c r="D188" s="9">
        <v>1</v>
      </c>
      <c r="E188" s="25"/>
      <c r="F188" s="24">
        <f t="shared" si="19"/>
        <v>0</v>
      </c>
    </row>
    <row r="189" spans="1:6" ht="42.75" x14ac:dyDescent="0.2">
      <c r="A189" s="12" t="s">
        <v>380</v>
      </c>
      <c r="B189" s="13" t="s">
        <v>381</v>
      </c>
      <c r="C189" s="13" t="s">
        <v>279</v>
      </c>
      <c r="D189" s="9">
        <v>1</v>
      </c>
      <c r="E189" s="25"/>
      <c r="F189" s="24">
        <f t="shared" si="19"/>
        <v>0</v>
      </c>
    </row>
    <row r="190" spans="1:6" ht="71.25" x14ac:dyDescent="0.2">
      <c r="A190" s="12" t="s">
        <v>382</v>
      </c>
      <c r="B190" s="13" t="s">
        <v>383</v>
      </c>
      <c r="C190" s="13" t="s">
        <v>264</v>
      </c>
      <c r="D190" s="9">
        <v>2</v>
      </c>
      <c r="E190" s="25"/>
      <c r="F190" s="24">
        <f t="shared" si="19"/>
        <v>0</v>
      </c>
    </row>
    <row r="191" spans="1:6" x14ac:dyDescent="0.2">
      <c r="A191" s="12" t="s">
        <v>384</v>
      </c>
      <c r="B191" s="13" t="s">
        <v>385</v>
      </c>
      <c r="C191" s="13"/>
      <c r="D191" s="9"/>
      <c r="E191" s="5"/>
      <c r="F191" s="24"/>
    </row>
    <row r="192" spans="1:6" ht="57" x14ac:dyDescent="0.2">
      <c r="A192" s="12" t="s">
        <v>386</v>
      </c>
      <c r="B192" s="13" t="s">
        <v>387</v>
      </c>
      <c r="C192" s="13" t="s">
        <v>279</v>
      </c>
      <c r="D192" s="9">
        <v>25</v>
      </c>
      <c r="E192" s="25"/>
      <c r="F192" s="24">
        <f t="shared" ref="F192:F201" si="20">E192*D192</f>
        <v>0</v>
      </c>
    </row>
    <row r="193" spans="1:6" ht="57" x14ac:dyDescent="0.2">
      <c r="A193" s="12" t="s">
        <v>388</v>
      </c>
      <c r="B193" s="13" t="s">
        <v>389</v>
      </c>
      <c r="C193" s="13" t="s">
        <v>279</v>
      </c>
      <c r="D193" s="9">
        <v>8</v>
      </c>
      <c r="E193" s="25"/>
      <c r="F193" s="24">
        <f t="shared" si="20"/>
        <v>0</v>
      </c>
    </row>
    <row r="194" spans="1:6" ht="28.5" x14ac:dyDescent="0.2">
      <c r="A194" s="12" t="s">
        <v>390</v>
      </c>
      <c r="B194" s="13" t="s">
        <v>391</v>
      </c>
      <c r="C194" s="13" t="s">
        <v>211</v>
      </c>
      <c r="D194" s="9">
        <v>26</v>
      </c>
      <c r="E194" s="25"/>
      <c r="F194" s="24">
        <f t="shared" si="20"/>
        <v>0</v>
      </c>
    </row>
    <row r="195" spans="1:6" ht="28.5" x14ac:dyDescent="0.2">
      <c r="A195" s="12" t="s">
        <v>392</v>
      </c>
      <c r="B195" s="13" t="s">
        <v>393</v>
      </c>
      <c r="C195" s="13" t="s">
        <v>211</v>
      </c>
      <c r="D195" s="9">
        <v>2.4</v>
      </c>
      <c r="E195" s="25"/>
      <c r="F195" s="24">
        <f t="shared" si="20"/>
        <v>0</v>
      </c>
    </row>
    <row r="196" spans="1:6" ht="28.5" x14ac:dyDescent="0.2">
      <c r="A196" s="12" t="s">
        <v>394</v>
      </c>
      <c r="B196" s="13" t="s">
        <v>395</v>
      </c>
      <c r="C196" s="13" t="s">
        <v>279</v>
      </c>
      <c r="D196" s="9">
        <v>4</v>
      </c>
      <c r="E196" s="25"/>
      <c r="F196" s="24">
        <f t="shared" si="20"/>
        <v>0</v>
      </c>
    </row>
    <row r="197" spans="1:6" ht="28.5" x14ac:dyDescent="0.2">
      <c r="A197" s="12" t="s">
        <v>396</v>
      </c>
      <c r="B197" s="13" t="s">
        <v>397</v>
      </c>
      <c r="C197" s="13" t="s">
        <v>279</v>
      </c>
      <c r="D197" s="9">
        <v>44</v>
      </c>
      <c r="E197" s="25"/>
      <c r="F197" s="24">
        <f t="shared" si="20"/>
        <v>0</v>
      </c>
    </row>
    <row r="198" spans="1:6" ht="28.5" x14ac:dyDescent="0.2">
      <c r="A198" s="12" t="s">
        <v>398</v>
      </c>
      <c r="B198" s="13" t="s">
        <v>399</v>
      </c>
      <c r="C198" s="13" t="s">
        <v>279</v>
      </c>
      <c r="D198" s="9">
        <v>40</v>
      </c>
      <c r="E198" s="25"/>
      <c r="F198" s="24">
        <f t="shared" si="20"/>
        <v>0</v>
      </c>
    </row>
    <row r="199" spans="1:6" ht="28.5" x14ac:dyDescent="0.2">
      <c r="A199" s="12" t="s">
        <v>400</v>
      </c>
      <c r="B199" s="13" t="s">
        <v>401</v>
      </c>
      <c r="C199" s="13" t="s">
        <v>211</v>
      </c>
      <c r="D199" s="9">
        <v>16</v>
      </c>
      <c r="E199" s="25"/>
      <c r="F199" s="24">
        <f t="shared" si="20"/>
        <v>0</v>
      </c>
    </row>
    <row r="200" spans="1:6" ht="28.5" x14ac:dyDescent="0.2">
      <c r="A200" s="12" t="s">
        <v>402</v>
      </c>
      <c r="B200" s="13" t="s">
        <v>403</v>
      </c>
      <c r="C200" s="13" t="s">
        <v>279</v>
      </c>
      <c r="D200" s="9">
        <v>10</v>
      </c>
      <c r="E200" s="25"/>
      <c r="F200" s="24">
        <f t="shared" si="20"/>
        <v>0</v>
      </c>
    </row>
    <row r="201" spans="1:6" ht="28.5" x14ac:dyDescent="0.2">
      <c r="A201" s="12" t="s">
        <v>404</v>
      </c>
      <c r="B201" s="13" t="s">
        <v>405</v>
      </c>
      <c r="C201" s="13" t="s">
        <v>279</v>
      </c>
      <c r="D201" s="9">
        <v>10</v>
      </c>
      <c r="E201" s="25"/>
      <c r="F201" s="24">
        <f t="shared" si="20"/>
        <v>0</v>
      </c>
    </row>
    <row r="202" spans="1:6" x14ac:dyDescent="0.2">
      <c r="A202" s="12" t="s">
        <v>406</v>
      </c>
      <c r="B202" s="13" t="s">
        <v>407</v>
      </c>
      <c r="C202" s="13"/>
      <c r="D202" s="9"/>
      <c r="E202" s="5"/>
      <c r="F202" s="24"/>
    </row>
    <row r="203" spans="1:6" ht="71.25" x14ac:dyDescent="0.2">
      <c r="A203" s="12" t="s">
        <v>408</v>
      </c>
      <c r="B203" s="13" t="s">
        <v>409</v>
      </c>
      <c r="C203" s="13" t="s">
        <v>211</v>
      </c>
      <c r="D203" s="9">
        <v>100</v>
      </c>
      <c r="E203" s="25"/>
      <c r="F203" s="24">
        <f t="shared" ref="F203:F211" si="21">E203*D203</f>
        <v>0</v>
      </c>
    </row>
    <row r="204" spans="1:6" ht="28.5" x14ac:dyDescent="0.2">
      <c r="A204" s="12" t="s">
        <v>410</v>
      </c>
      <c r="B204" s="13" t="s">
        <v>411</v>
      </c>
      <c r="C204" s="13" t="s">
        <v>211</v>
      </c>
      <c r="D204" s="9">
        <v>20</v>
      </c>
      <c r="E204" s="25"/>
      <c r="F204" s="24">
        <f t="shared" si="21"/>
        <v>0</v>
      </c>
    </row>
    <row r="205" spans="1:6" ht="42.75" x14ac:dyDescent="0.2">
      <c r="A205" s="12" t="s">
        <v>412</v>
      </c>
      <c r="B205" s="13" t="s">
        <v>413</v>
      </c>
      <c r="C205" s="13" t="s">
        <v>264</v>
      </c>
      <c r="D205" s="9">
        <v>2</v>
      </c>
      <c r="E205" s="25"/>
      <c r="F205" s="24">
        <f t="shared" si="21"/>
        <v>0</v>
      </c>
    </row>
    <row r="206" spans="1:6" ht="57" x14ac:dyDescent="0.2">
      <c r="A206" s="12" t="s">
        <v>414</v>
      </c>
      <c r="B206" s="13" t="s">
        <v>415</v>
      </c>
      <c r="C206" s="13" t="s">
        <v>264</v>
      </c>
      <c r="D206" s="9">
        <v>5</v>
      </c>
      <c r="E206" s="25"/>
      <c r="F206" s="24">
        <f t="shared" si="21"/>
        <v>0</v>
      </c>
    </row>
    <row r="207" spans="1:6" ht="42.75" x14ac:dyDescent="0.2">
      <c r="A207" s="12" t="s">
        <v>416</v>
      </c>
      <c r="B207" s="13" t="s">
        <v>417</v>
      </c>
      <c r="C207" s="13" t="s">
        <v>264</v>
      </c>
      <c r="D207" s="9">
        <v>2</v>
      </c>
      <c r="E207" s="25"/>
      <c r="F207" s="24">
        <f t="shared" si="21"/>
        <v>0</v>
      </c>
    </row>
    <row r="208" spans="1:6" ht="57" x14ac:dyDescent="0.2">
      <c r="A208" s="12" t="s">
        <v>418</v>
      </c>
      <c r="B208" s="13" t="s">
        <v>419</v>
      </c>
      <c r="C208" s="13" t="s">
        <v>264</v>
      </c>
      <c r="D208" s="9">
        <v>1</v>
      </c>
      <c r="E208" s="25"/>
      <c r="F208" s="24">
        <f t="shared" si="21"/>
        <v>0</v>
      </c>
    </row>
    <row r="209" spans="1:6" ht="28.5" x14ac:dyDescent="0.2">
      <c r="A209" s="12" t="s">
        <v>420</v>
      </c>
      <c r="B209" s="13" t="s">
        <v>421</v>
      </c>
      <c r="C209" s="13" t="s">
        <v>264</v>
      </c>
      <c r="D209" s="9">
        <v>1</v>
      </c>
      <c r="E209" s="25"/>
      <c r="F209" s="24">
        <f t="shared" si="21"/>
        <v>0</v>
      </c>
    </row>
    <row r="210" spans="1:6" ht="28.5" x14ac:dyDescent="0.2">
      <c r="A210" s="12" t="s">
        <v>422</v>
      </c>
      <c r="B210" s="13" t="s">
        <v>423</v>
      </c>
      <c r="C210" s="13" t="s">
        <v>211</v>
      </c>
      <c r="D210" s="9">
        <v>200</v>
      </c>
      <c r="E210" s="25"/>
      <c r="F210" s="24">
        <f t="shared" si="21"/>
        <v>0</v>
      </c>
    </row>
    <row r="211" spans="1:6" ht="28.5" x14ac:dyDescent="0.2">
      <c r="A211" s="12" t="s">
        <v>424</v>
      </c>
      <c r="B211" s="13" t="s">
        <v>425</v>
      </c>
      <c r="C211" s="13" t="s">
        <v>264</v>
      </c>
      <c r="D211" s="9">
        <v>12</v>
      </c>
      <c r="E211" s="25"/>
      <c r="F211" s="24">
        <f t="shared" si="21"/>
        <v>0</v>
      </c>
    </row>
    <row r="212" spans="1:6" x14ac:dyDescent="0.2">
      <c r="A212" s="12" t="s">
        <v>260</v>
      </c>
      <c r="B212" s="13" t="s">
        <v>426</v>
      </c>
      <c r="C212" s="13"/>
      <c r="D212" s="9"/>
      <c r="E212" s="5"/>
      <c r="F212" s="24"/>
    </row>
    <row r="213" spans="1:6" ht="42.75" x14ac:dyDescent="0.2">
      <c r="A213" s="12" t="s">
        <v>262</v>
      </c>
      <c r="B213" s="13" t="s">
        <v>427</v>
      </c>
      <c r="C213" s="13" t="s">
        <v>264</v>
      </c>
      <c r="D213" s="9">
        <v>1</v>
      </c>
      <c r="E213" s="25"/>
      <c r="F213" s="24">
        <f t="shared" ref="F213:F226" si="22">E213*D213</f>
        <v>0</v>
      </c>
    </row>
    <row r="214" spans="1:6" ht="57" x14ac:dyDescent="0.2">
      <c r="A214" s="12" t="s">
        <v>265</v>
      </c>
      <c r="B214" s="13" t="s">
        <v>428</v>
      </c>
      <c r="C214" s="13" t="s">
        <v>264</v>
      </c>
      <c r="D214" s="9">
        <v>1</v>
      </c>
      <c r="E214" s="25"/>
      <c r="F214" s="24">
        <f t="shared" si="22"/>
        <v>0</v>
      </c>
    </row>
    <row r="215" spans="1:6" ht="28.5" x14ac:dyDescent="0.2">
      <c r="A215" s="12" t="s">
        <v>267</v>
      </c>
      <c r="B215" s="13" t="s">
        <v>429</v>
      </c>
      <c r="C215" s="13" t="s">
        <v>430</v>
      </c>
      <c r="D215" s="9">
        <v>0.2</v>
      </c>
      <c r="E215" s="25"/>
      <c r="F215" s="24">
        <f t="shared" si="22"/>
        <v>0</v>
      </c>
    </row>
    <row r="216" spans="1:6" ht="28.5" x14ac:dyDescent="0.2">
      <c r="A216" s="12" t="s">
        <v>269</v>
      </c>
      <c r="B216" s="13" t="s">
        <v>431</v>
      </c>
      <c r="C216" s="13" t="s">
        <v>315</v>
      </c>
      <c r="D216" s="9">
        <v>500</v>
      </c>
      <c r="E216" s="25"/>
      <c r="F216" s="24">
        <f t="shared" si="22"/>
        <v>0</v>
      </c>
    </row>
    <row r="217" spans="1:6" ht="42.75" x14ac:dyDescent="0.2">
      <c r="A217" s="12" t="s">
        <v>271</v>
      </c>
      <c r="B217" s="13" t="s">
        <v>432</v>
      </c>
      <c r="C217" s="13" t="s">
        <v>264</v>
      </c>
      <c r="D217" s="9">
        <v>1</v>
      </c>
      <c r="E217" s="25"/>
      <c r="F217" s="24">
        <f t="shared" si="22"/>
        <v>0</v>
      </c>
    </row>
    <row r="218" spans="1:6" ht="42.75" x14ac:dyDescent="0.2">
      <c r="A218" s="12" t="s">
        <v>273</v>
      </c>
      <c r="B218" s="13" t="s">
        <v>433</v>
      </c>
      <c r="C218" s="13" t="s">
        <v>264</v>
      </c>
      <c r="D218" s="9">
        <v>1</v>
      </c>
      <c r="E218" s="25"/>
      <c r="F218" s="24">
        <f t="shared" si="22"/>
        <v>0</v>
      </c>
    </row>
    <row r="219" spans="1:6" ht="57" x14ac:dyDescent="0.2">
      <c r="A219" s="12" t="s">
        <v>434</v>
      </c>
      <c r="B219" s="13" t="s">
        <v>435</v>
      </c>
      <c r="C219" s="13" t="s">
        <v>264</v>
      </c>
      <c r="D219" s="9">
        <v>1</v>
      </c>
      <c r="E219" s="25"/>
      <c r="F219" s="24">
        <f t="shared" si="22"/>
        <v>0</v>
      </c>
    </row>
    <row r="220" spans="1:6" ht="42.75" x14ac:dyDescent="0.2">
      <c r="A220" s="12" t="s">
        <v>436</v>
      </c>
      <c r="B220" s="13" t="s">
        <v>437</v>
      </c>
      <c r="C220" s="13" t="s">
        <v>315</v>
      </c>
      <c r="D220" s="9">
        <v>5</v>
      </c>
      <c r="E220" s="25"/>
      <c r="F220" s="24">
        <f t="shared" si="22"/>
        <v>0</v>
      </c>
    </row>
    <row r="221" spans="1:6" ht="28.5" x14ac:dyDescent="0.2">
      <c r="A221" s="12" t="s">
        <v>438</v>
      </c>
      <c r="B221" s="13" t="s">
        <v>439</v>
      </c>
      <c r="C221" s="13" t="s">
        <v>264</v>
      </c>
      <c r="D221" s="9">
        <v>2</v>
      </c>
      <c r="E221" s="25"/>
      <c r="F221" s="24">
        <f t="shared" si="22"/>
        <v>0</v>
      </c>
    </row>
    <row r="222" spans="1:6" ht="28.5" x14ac:dyDescent="0.2">
      <c r="A222" s="12" t="s">
        <v>440</v>
      </c>
      <c r="B222" s="13" t="s">
        <v>441</v>
      </c>
      <c r="C222" s="13" t="s">
        <v>264</v>
      </c>
      <c r="D222" s="9">
        <v>1</v>
      </c>
      <c r="E222" s="25"/>
      <c r="F222" s="24">
        <f t="shared" si="22"/>
        <v>0</v>
      </c>
    </row>
    <row r="223" spans="1:6" ht="42.75" x14ac:dyDescent="0.2">
      <c r="A223" s="12" t="s">
        <v>442</v>
      </c>
      <c r="B223" s="13" t="s">
        <v>443</v>
      </c>
      <c r="C223" s="13" t="s">
        <v>264</v>
      </c>
      <c r="D223" s="9">
        <v>2</v>
      </c>
      <c r="E223" s="25"/>
      <c r="F223" s="24">
        <f t="shared" si="22"/>
        <v>0</v>
      </c>
    </row>
    <row r="224" spans="1:6" ht="71.25" x14ac:dyDescent="0.2">
      <c r="A224" s="12" t="s">
        <v>444</v>
      </c>
      <c r="B224" s="13" t="s">
        <v>445</v>
      </c>
      <c r="C224" s="13" t="s">
        <v>446</v>
      </c>
      <c r="D224" s="9">
        <v>1</v>
      </c>
      <c r="E224" s="25"/>
      <c r="F224" s="24">
        <f t="shared" si="22"/>
        <v>0</v>
      </c>
    </row>
    <row r="225" spans="1:6" ht="28.5" x14ac:dyDescent="0.2">
      <c r="A225" s="12" t="s">
        <v>447</v>
      </c>
      <c r="B225" s="13" t="s">
        <v>448</v>
      </c>
      <c r="C225" s="13" t="s">
        <v>449</v>
      </c>
      <c r="D225" s="9">
        <v>48</v>
      </c>
      <c r="E225" s="25"/>
      <c r="F225" s="24">
        <f t="shared" si="22"/>
        <v>0</v>
      </c>
    </row>
    <row r="226" spans="1:6" ht="28.5" x14ac:dyDescent="0.2">
      <c r="A226" s="12" t="s">
        <v>450</v>
      </c>
      <c r="B226" s="13" t="s">
        <v>451</v>
      </c>
      <c r="C226" s="13" t="s">
        <v>449</v>
      </c>
      <c r="D226" s="9">
        <v>48</v>
      </c>
      <c r="E226" s="25"/>
      <c r="F226" s="24">
        <f t="shared" si="22"/>
        <v>0</v>
      </c>
    </row>
    <row r="227" spans="1:6" x14ac:dyDescent="0.2">
      <c r="A227" s="3" t="s">
        <v>452</v>
      </c>
      <c r="B227" s="8" t="s">
        <v>453</v>
      </c>
      <c r="C227" s="5"/>
      <c r="D227" s="5"/>
      <c r="E227" s="5"/>
      <c r="F227" s="24"/>
    </row>
    <row r="228" spans="1:6" x14ac:dyDescent="0.2">
      <c r="A228" s="3" t="s">
        <v>454</v>
      </c>
      <c r="B228" s="8" t="s">
        <v>455</v>
      </c>
      <c r="C228" s="5"/>
      <c r="D228" s="5"/>
      <c r="E228" s="5"/>
      <c r="F228" s="24"/>
    </row>
    <row r="229" spans="1:6" ht="28.5" x14ac:dyDescent="0.2">
      <c r="A229" s="3" t="s">
        <v>456</v>
      </c>
      <c r="B229" s="6" t="s">
        <v>457</v>
      </c>
      <c r="C229" s="7" t="s">
        <v>21</v>
      </c>
      <c r="D229" s="5">
        <v>120</v>
      </c>
      <c r="E229" s="25"/>
      <c r="F229" s="24">
        <f t="shared" ref="F229:F230" si="23">E229*D229</f>
        <v>0</v>
      </c>
    </row>
    <row r="230" spans="1:6" ht="71.25" x14ac:dyDescent="0.2">
      <c r="A230" s="3" t="s">
        <v>458</v>
      </c>
      <c r="B230" s="6" t="s">
        <v>459</v>
      </c>
      <c r="C230" s="7" t="s">
        <v>21</v>
      </c>
      <c r="D230" s="5">
        <v>540</v>
      </c>
      <c r="E230" s="25"/>
      <c r="F230" s="24">
        <f t="shared" si="23"/>
        <v>0</v>
      </c>
    </row>
    <row r="231" spans="1:6" x14ac:dyDescent="0.2">
      <c r="A231" s="3" t="s">
        <v>460</v>
      </c>
      <c r="B231" s="6" t="s">
        <v>461</v>
      </c>
      <c r="C231" s="7"/>
      <c r="D231" s="5"/>
      <c r="E231" s="5"/>
      <c r="F231" s="24"/>
    </row>
    <row r="232" spans="1:6" ht="28.5" x14ac:dyDescent="0.2">
      <c r="A232" s="3" t="s">
        <v>462</v>
      </c>
      <c r="B232" s="6" t="s">
        <v>463</v>
      </c>
      <c r="C232" s="7" t="s">
        <v>21</v>
      </c>
      <c r="D232" s="5">
        <v>180</v>
      </c>
      <c r="E232" s="25"/>
      <c r="F232" s="24">
        <f>E232*D232</f>
        <v>0</v>
      </c>
    </row>
    <row r="233" spans="1:6" x14ac:dyDescent="0.2">
      <c r="A233" s="3" t="s">
        <v>464</v>
      </c>
      <c r="B233" s="8" t="s">
        <v>465</v>
      </c>
      <c r="C233" s="5"/>
      <c r="D233" s="5"/>
      <c r="E233" s="5"/>
      <c r="F233" s="24"/>
    </row>
    <row r="234" spans="1:6" x14ac:dyDescent="0.2">
      <c r="A234" s="3" t="s">
        <v>466</v>
      </c>
      <c r="B234" s="6" t="s">
        <v>467</v>
      </c>
      <c r="C234" s="5"/>
      <c r="D234" s="5"/>
      <c r="E234" s="5"/>
      <c r="F234" s="24"/>
    </row>
    <row r="235" spans="1:6" ht="71.25" x14ac:dyDescent="0.2">
      <c r="A235" s="3" t="s">
        <v>468</v>
      </c>
      <c r="B235" s="11" t="s">
        <v>469</v>
      </c>
      <c r="C235" s="14" t="s">
        <v>21</v>
      </c>
      <c r="D235" s="5">
        <v>249</v>
      </c>
      <c r="E235" s="25"/>
      <c r="F235" s="24">
        <f t="shared" ref="F235:F239" si="24">E235*D235</f>
        <v>0</v>
      </c>
    </row>
    <row r="236" spans="1:6" ht="71.25" x14ac:dyDescent="0.2">
      <c r="A236" s="3" t="s">
        <v>470</v>
      </c>
      <c r="B236" s="11" t="s">
        <v>471</v>
      </c>
      <c r="C236" s="14" t="s">
        <v>21</v>
      </c>
      <c r="D236" s="5">
        <v>83</v>
      </c>
      <c r="E236" s="25"/>
      <c r="F236" s="24">
        <f t="shared" si="24"/>
        <v>0</v>
      </c>
    </row>
    <row r="237" spans="1:6" ht="28.5" x14ac:dyDescent="0.2">
      <c r="A237" s="3" t="s">
        <v>472</v>
      </c>
      <c r="B237" s="11" t="s">
        <v>473</v>
      </c>
      <c r="C237" s="14" t="s">
        <v>44</v>
      </c>
      <c r="D237" s="5">
        <v>288</v>
      </c>
      <c r="E237" s="25"/>
      <c r="F237" s="24">
        <f t="shared" si="24"/>
        <v>0</v>
      </c>
    </row>
    <row r="238" spans="1:6" ht="28.5" x14ac:dyDescent="0.2">
      <c r="A238" s="3" t="s">
        <v>474</v>
      </c>
      <c r="B238" s="11" t="s">
        <v>475</v>
      </c>
      <c r="C238" s="14" t="s">
        <v>21</v>
      </c>
      <c r="D238" s="5">
        <v>64</v>
      </c>
      <c r="E238" s="25"/>
      <c r="F238" s="24">
        <f t="shared" si="24"/>
        <v>0</v>
      </c>
    </row>
    <row r="239" spans="1:6" ht="42.75" x14ac:dyDescent="0.2">
      <c r="A239" s="3" t="s">
        <v>476</v>
      </c>
      <c r="B239" s="11" t="s">
        <v>1021</v>
      </c>
      <c r="C239" s="14" t="s">
        <v>88</v>
      </c>
      <c r="D239" s="5">
        <v>1</v>
      </c>
      <c r="E239" s="25"/>
      <c r="F239" s="24">
        <f t="shared" si="24"/>
        <v>0</v>
      </c>
    </row>
    <row r="240" spans="1:6" x14ac:dyDescent="0.2">
      <c r="A240" s="3" t="s">
        <v>477</v>
      </c>
      <c r="B240" s="11" t="s">
        <v>478</v>
      </c>
      <c r="C240" s="14"/>
      <c r="D240" s="5"/>
      <c r="E240" s="5"/>
      <c r="F240" s="24"/>
    </row>
    <row r="241" spans="1:6" ht="28.5" x14ac:dyDescent="0.2">
      <c r="A241" s="3" t="s">
        <v>479</v>
      </c>
      <c r="B241" s="6" t="s">
        <v>480</v>
      </c>
      <c r="C241" s="7" t="s">
        <v>21</v>
      </c>
      <c r="D241" s="5">
        <v>115</v>
      </c>
      <c r="E241" s="25"/>
      <c r="F241" s="24">
        <f>E241*D241</f>
        <v>0</v>
      </c>
    </row>
    <row r="242" spans="1:6" x14ac:dyDescent="0.2">
      <c r="A242" s="3" t="s">
        <v>481</v>
      </c>
      <c r="B242" s="8" t="s">
        <v>482</v>
      </c>
      <c r="C242" s="7"/>
      <c r="D242" s="5"/>
      <c r="E242" s="5"/>
      <c r="F242" s="24"/>
    </row>
    <row r="243" spans="1:6" ht="28.5" x14ac:dyDescent="0.2">
      <c r="A243" s="3" t="s">
        <v>483</v>
      </c>
      <c r="B243" s="6" t="s">
        <v>484</v>
      </c>
      <c r="C243" s="7" t="s">
        <v>74</v>
      </c>
      <c r="D243" s="9">
        <v>5</v>
      </c>
      <c r="E243" s="25"/>
      <c r="F243" s="24">
        <f>E243*D243</f>
        <v>0</v>
      </c>
    </row>
    <row r="244" spans="1:6" x14ac:dyDescent="0.2">
      <c r="A244" s="15" t="s">
        <v>485</v>
      </c>
      <c r="B244" s="8" t="s">
        <v>486</v>
      </c>
      <c r="C244" s="5"/>
      <c r="D244" s="5"/>
      <c r="E244" s="5"/>
      <c r="F244" s="24"/>
    </row>
    <row r="245" spans="1:6" x14ac:dyDescent="0.2">
      <c r="A245" s="15" t="s">
        <v>487</v>
      </c>
      <c r="B245" s="8" t="s">
        <v>488</v>
      </c>
      <c r="C245" s="5"/>
      <c r="D245" s="5"/>
      <c r="E245" s="5"/>
      <c r="F245" s="24"/>
    </row>
    <row r="246" spans="1:6" x14ac:dyDescent="0.2">
      <c r="A246" s="15" t="s">
        <v>489</v>
      </c>
      <c r="B246" s="8" t="s">
        <v>490</v>
      </c>
      <c r="C246" s="5" t="s">
        <v>21</v>
      </c>
      <c r="D246" s="5">
        <v>24</v>
      </c>
      <c r="E246" s="25"/>
      <c r="F246" s="24">
        <f t="shared" ref="F246:F247" si="25">E246*D246</f>
        <v>0</v>
      </c>
    </row>
    <row r="247" spans="1:6" ht="28.5" x14ac:dyDescent="0.2">
      <c r="A247" s="15" t="s">
        <v>491</v>
      </c>
      <c r="B247" s="6" t="s">
        <v>492</v>
      </c>
      <c r="C247" s="7" t="s">
        <v>21</v>
      </c>
      <c r="D247" s="5">
        <v>1500</v>
      </c>
      <c r="E247" s="25"/>
      <c r="F247" s="24">
        <f t="shared" si="25"/>
        <v>0</v>
      </c>
    </row>
    <row r="248" spans="1:6" x14ac:dyDescent="0.2">
      <c r="A248" s="15" t="s">
        <v>493</v>
      </c>
      <c r="B248" s="8" t="s">
        <v>494</v>
      </c>
      <c r="C248" s="5"/>
      <c r="D248" s="5"/>
      <c r="E248" s="5"/>
      <c r="F248" s="24"/>
    </row>
    <row r="249" spans="1:6" x14ac:dyDescent="0.2">
      <c r="A249" s="10" t="s">
        <v>495</v>
      </c>
      <c r="B249" s="11" t="s">
        <v>496</v>
      </c>
      <c r="C249" s="16"/>
      <c r="D249" s="16"/>
      <c r="E249" s="5"/>
      <c r="F249" s="24"/>
    </row>
    <row r="250" spans="1:6" ht="42.75" x14ac:dyDescent="0.2">
      <c r="A250" s="3" t="s">
        <v>497</v>
      </c>
      <c r="B250" s="6" t="s">
        <v>498</v>
      </c>
      <c r="C250" s="7" t="s">
        <v>74</v>
      </c>
      <c r="D250" s="9">
        <v>3</v>
      </c>
      <c r="E250" s="25"/>
      <c r="F250" s="24">
        <f t="shared" ref="F250:F273" si="26">E250*D250</f>
        <v>0</v>
      </c>
    </row>
    <row r="251" spans="1:6" ht="57" x14ac:dyDescent="0.2">
      <c r="A251" s="3" t="s">
        <v>499</v>
      </c>
      <c r="B251" s="6" t="s">
        <v>500</v>
      </c>
      <c r="C251" s="7" t="s">
        <v>74</v>
      </c>
      <c r="D251" s="9">
        <v>1</v>
      </c>
      <c r="E251" s="25"/>
      <c r="F251" s="24">
        <f t="shared" si="26"/>
        <v>0</v>
      </c>
    </row>
    <row r="252" spans="1:6" ht="57" x14ac:dyDescent="0.2">
      <c r="A252" s="3" t="s">
        <v>501</v>
      </c>
      <c r="B252" s="6" t="s">
        <v>502</v>
      </c>
      <c r="C252" s="7" t="s">
        <v>74</v>
      </c>
      <c r="D252" s="9">
        <v>1</v>
      </c>
      <c r="E252" s="25"/>
      <c r="F252" s="24">
        <f t="shared" si="26"/>
        <v>0</v>
      </c>
    </row>
    <row r="253" spans="1:6" ht="28.5" x14ac:dyDescent="0.2">
      <c r="A253" s="3" t="s">
        <v>503</v>
      </c>
      <c r="B253" s="6" t="s">
        <v>504</v>
      </c>
      <c r="C253" s="7" t="s">
        <v>74</v>
      </c>
      <c r="D253" s="9">
        <v>2</v>
      </c>
      <c r="E253" s="25"/>
      <c r="F253" s="24">
        <f t="shared" si="26"/>
        <v>0</v>
      </c>
    </row>
    <row r="254" spans="1:6" ht="28.5" x14ac:dyDescent="0.2">
      <c r="A254" s="3" t="s">
        <v>505</v>
      </c>
      <c r="B254" s="6" t="s">
        <v>506</v>
      </c>
      <c r="C254" s="7" t="s">
        <v>74</v>
      </c>
      <c r="D254" s="9">
        <v>1</v>
      </c>
      <c r="E254" s="25"/>
      <c r="F254" s="24">
        <f t="shared" si="26"/>
        <v>0</v>
      </c>
    </row>
    <row r="255" spans="1:6" ht="28.5" x14ac:dyDescent="0.2">
      <c r="A255" s="3" t="s">
        <v>507</v>
      </c>
      <c r="B255" s="6" t="s">
        <v>508</v>
      </c>
      <c r="C255" s="7" t="s">
        <v>74</v>
      </c>
      <c r="D255" s="9">
        <v>1</v>
      </c>
      <c r="E255" s="25"/>
      <c r="F255" s="24">
        <f t="shared" si="26"/>
        <v>0</v>
      </c>
    </row>
    <row r="256" spans="1:6" ht="42.75" x14ac:dyDescent="0.2">
      <c r="A256" s="3" t="s">
        <v>509</v>
      </c>
      <c r="B256" s="6" t="s">
        <v>510</v>
      </c>
      <c r="C256" s="7" t="s">
        <v>74</v>
      </c>
      <c r="D256" s="9">
        <v>5</v>
      </c>
      <c r="E256" s="25"/>
      <c r="F256" s="24">
        <f t="shared" si="26"/>
        <v>0</v>
      </c>
    </row>
    <row r="257" spans="1:6" ht="42.75" x14ac:dyDescent="0.2">
      <c r="A257" s="3" t="s">
        <v>511</v>
      </c>
      <c r="B257" s="6" t="s">
        <v>512</v>
      </c>
      <c r="C257" s="7" t="s">
        <v>74</v>
      </c>
      <c r="D257" s="9">
        <v>1</v>
      </c>
      <c r="E257" s="25"/>
      <c r="F257" s="24">
        <f t="shared" si="26"/>
        <v>0</v>
      </c>
    </row>
    <row r="258" spans="1:6" ht="28.5" x14ac:dyDescent="0.2">
      <c r="A258" s="3" t="s">
        <v>513</v>
      </c>
      <c r="B258" s="6" t="s">
        <v>514</v>
      </c>
      <c r="C258" s="7" t="s">
        <v>74</v>
      </c>
      <c r="D258" s="9">
        <v>1</v>
      </c>
      <c r="E258" s="25"/>
      <c r="F258" s="24">
        <f t="shared" si="26"/>
        <v>0</v>
      </c>
    </row>
    <row r="259" spans="1:6" ht="42.75" x14ac:dyDescent="0.2">
      <c r="A259" s="3" t="s">
        <v>515</v>
      </c>
      <c r="B259" s="6" t="s">
        <v>516</v>
      </c>
      <c r="C259" s="7" t="s">
        <v>74</v>
      </c>
      <c r="D259" s="9">
        <v>2</v>
      </c>
      <c r="E259" s="25"/>
      <c r="F259" s="24">
        <f t="shared" si="26"/>
        <v>0</v>
      </c>
    </row>
    <row r="260" spans="1:6" ht="28.5" x14ac:dyDescent="0.2">
      <c r="A260" s="3" t="s">
        <v>517</v>
      </c>
      <c r="B260" s="6" t="s">
        <v>518</v>
      </c>
      <c r="C260" s="7" t="s">
        <v>74</v>
      </c>
      <c r="D260" s="9">
        <v>1</v>
      </c>
      <c r="E260" s="25"/>
      <c r="F260" s="24">
        <f t="shared" si="26"/>
        <v>0</v>
      </c>
    </row>
    <row r="261" spans="1:6" ht="28.5" x14ac:dyDescent="0.2">
      <c r="A261" s="3" t="s">
        <v>519</v>
      </c>
      <c r="B261" s="6" t="s">
        <v>520</v>
      </c>
      <c r="C261" s="7" t="s">
        <v>74</v>
      </c>
      <c r="D261" s="9">
        <v>1</v>
      </c>
      <c r="E261" s="25"/>
      <c r="F261" s="24">
        <f t="shared" si="26"/>
        <v>0</v>
      </c>
    </row>
    <row r="262" spans="1:6" ht="28.5" x14ac:dyDescent="0.2">
      <c r="A262" s="3" t="s">
        <v>521</v>
      </c>
      <c r="B262" s="6" t="s">
        <v>522</v>
      </c>
      <c r="C262" s="7" t="s">
        <v>74</v>
      </c>
      <c r="D262" s="9">
        <v>1</v>
      </c>
      <c r="E262" s="25"/>
      <c r="F262" s="24">
        <f t="shared" si="26"/>
        <v>0</v>
      </c>
    </row>
    <row r="263" spans="1:6" ht="42.75" x14ac:dyDescent="0.2">
      <c r="A263" s="3" t="s">
        <v>523</v>
      </c>
      <c r="B263" s="6" t="s">
        <v>524</v>
      </c>
      <c r="C263" s="7" t="s">
        <v>74</v>
      </c>
      <c r="D263" s="9">
        <v>3</v>
      </c>
      <c r="E263" s="25"/>
      <c r="F263" s="24">
        <f t="shared" si="26"/>
        <v>0</v>
      </c>
    </row>
    <row r="264" spans="1:6" ht="42.75" x14ac:dyDescent="0.2">
      <c r="A264" s="3" t="s">
        <v>525</v>
      </c>
      <c r="B264" s="6" t="s">
        <v>526</v>
      </c>
      <c r="C264" s="7" t="s">
        <v>74</v>
      </c>
      <c r="D264" s="9">
        <v>1</v>
      </c>
      <c r="E264" s="25"/>
      <c r="F264" s="24">
        <f t="shared" si="26"/>
        <v>0</v>
      </c>
    </row>
    <row r="265" spans="1:6" ht="42.75" x14ac:dyDescent="0.2">
      <c r="A265" s="3" t="s">
        <v>527</v>
      </c>
      <c r="B265" s="6" t="s">
        <v>528</v>
      </c>
      <c r="C265" s="7" t="s">
        <v>74</v>
      </c>
      <c r="D265" s="9">
        <v>1</v>
      </c>
      <c r="E265" s="25"/>
      <c r="F265" s="24">
        <f t="shared" si="26"/>
        <v>0</v>
      </c>
    </row>
    <row r="266" spans="1:6" ht="42.75" x14ac:dyDescent="0.2">
      <c r="A266" s="3" t="s">
        <v>529</v>
      </c>
      <c r="B266" s="6" t="s">
        <v>530</v>
      </c>
      <c r="C266" s="7" t="s">
        <v>74</v>
      </c>
      <c r="D266" s="9">
        <v>3</v>
      </c>
      <c r="E266" s="25"/>
      <c r="F266" s="24">
        <f t="shared" si="26"/>
        <v>0</v>
      </c>
    </row>
    <row r="267" spans="1:6" ht="42.75" x14ac:dyDescent="0.2">
      <c r="A267" s="3" t="s">
        <v>531</v>
      </c>
      <c r="B267" s="6" t="s">
        <v>532</v>
      </c>
      <c r="C267" s="7" t="s">
        <v>74</v>
      </c>
      <c r="D267" s="9">
        <v>1</v>
      </c>
      <c r="E267" s="25"/>
      <c r="F267" s="24">
        <f t="shared" si="26"/>
        <v>0</v>
      </c>
    </row>
    <row r="268" spans="1:6" ht="28.5" x14ac:dyDescent="0.2">
      <c r="A268" s="3" t="s">
        <v>533</v>
      </c>
      <c r="B268" s="6" t="s">
        <v>534</v>
      </c>
      <c r="C268" s="7" t="s">
        <v>74</v>
      </c>
      <c r="D268" s="9">
        <v>1</v>
      </c>
      <c r="E268" s="25"/>
      <c r="F268" s="24">
        <f t="shared" si="26"/>
        <v>0</v>
      </c>
    </row>
    <row r="269" spans="1:6" ht="28.5" x14ac:dyDescent="0.2">
      <c r="A269" s="3" t="s">
        <v>535</v>
      </c>
      <c r="B269" s="6" t="s">
        <v>536</v>
      </c>
      <c r="C269" s="7" t="s">
        <v>74</v>
      </c>
      <c r="D269" s="9">
        <v>1</v>
      </c>
      <c r="E269" s="25"/>
      <c r="F269" s="24">
        <f t="shared" si="26"/>
        <v>0</v>
      </c>
    </row>
    <row r="270" spans="1:6" ht="28.5" x14ac:dyDescent="0.2">
      <c r="A270" s="3" t="s">
        <v>537</v>
      </c>
      <c r="B270" s="6" t="s">
        <v>538</v>
      </c>
      <c r="C270" s="7" t="s">
        <v>74</v>
      </c>
      <c r="D270" s="9">
        <v>1</v>
      </c>
      <c r="E270" s="25"/>
      <c r="F270" s="24">
        <f t="shared" si="26"/>
        <v>0</v>
      </c>
    </row>
    <row r="271" spans="1:6" ht="42.75" x14ac:dyDescent="0.2">
      <c r="A271" s="3" t="s">
        <v>539</v>
      </c>
      <c r="B271" s="6" t="s">
        <v>540</v>
      </c>
      <c r="C271" s="7" t="s">
        <v>74</v>
      </c>
      <c r="D271" s="9">
        <v>5</v>
      </c>
      <c r="E271" s="25"/>
      <c r="F271" s="24">
        <f t="shared" si="26"/>
        <v>0</v>
      </c>
    </row>
    <row r="272" spans="1:6" ht="28.5" x14ac:dyDescent="0.2">
      <c r="A272" s="3" t="s">
        <v>541</v>
      </c>
      <c r="B272" s="6" t="s">
        <v>542</v>
      </c>
      <c r="C272" s="7" t="s">
        <v>74</v>
      </c>
      <c r="D272" s="9">
        <v>1</v>
      </c>
      <c r="E272" s="25"/>
      <c r="F272" s="24">
        <f t="shared" si="26"/>
        <v>0</v>
      </c>
    </row>
    <row r="273" spans="1:6" ht="28.5" x14ac:dyDescent="0.2">
      <c r="A273" s="3" t="s">
        <v>543</v>
      </c>
      <c r="B273" s="6" t="s">
        <v>544</v>
      </c>
      <c r="C273" s="7" t="s">
        <v>74</v>
      </c>
      <c r="D273" s="9">
        <v>2</v>
      </c>
      <c r="E273" s="25"/>
      <c r="F273" s="24">
        <f t="shared" si="26"/>
        <v>0</v>
      </c>
    </row>
    <row r="274" spans="1:6" x14ac:dyDescent="0.2">
      <c r="A274" s="3" t="s">
        <v>545</v>
      </c>
      <c r="B274" s="11" t="s">
        <v>546</v>
      </c>
      <c r="C274" s="14"/>
      <c r="D274" s="17"/>
      <c r="E274" s="5"/>
      <c r="F274" s="24"/>
    </row>
    <row r="275" spans="1:6" ht="57" x14ac:dyDescent="0.2">
      <c r="A275" s="3" t="s">
        <v>547</v>
      </c>
      <c r="B275" s="6" t="s">
        <v>548</v>
      </c>
      <c r="C275" s="7" t="s">
        <v>74</v>
      </c>
      <c r="D275" s="9">
        <v>6</v>
      </c>
      <c r="E275" s="25"/>
      <c r="F275" s="24">
        <f t="shared" ref="F275:F276" si="27">E275*D275</f>
        <v>0</v>
      </c>
    </row>
    <row r="276" spans="1:6" ht="57" x14ac:dyDescent="0.2">
      <c r="A276" s="3" t="s">
        <v>549</v>
      </c>
      <c r="B276" s="6" t="s">
        <v>550</v>
      </c>
      <c r="C276" s="7" t="s">
        <v>74</v>
      </c>
      <c r="D276" s="9">
        <v>1</v>
      </c>
      <c r="E276" s="25"/>
      <c r="F276" s="24">
        <f t="shared" si="27"/>
        <v>0</v>
      </c>
    </row>
    <row r="277" spans="1:6" x14ac:dyDescent="0.2">
      <c r="A277" s="3" t="s">
        <v>551</v>
      </c>
      <c r="B277" s="11" t="s">
        <v>552</v>
      </c>
      <c r="C277" s="14"/>
      <c r="D277" s="17"/>
      <c r="E277" s="5"/>
      <c r="F277" s="24"/>
    </row>
    <row r="278" spans="1:6" ht="57" x14ac:dyDescent="0.2">
      <c r="A278" s="3" t="s">
        <v>553</v>
      </c>
      <c r="B278" s="6" t="s">
        <v>554</v>
      </c>
      <c r="C278" s="7" t="s">
        <v>88</v>
      </c>
      <c r="D278" s="9">
        <v>1</v>
      </c>
      <c r="E278" s="25"/>
      <c r="F278" s="24">
        <f>E278*D278</f>
        <v>0</v>
      </c>
    </row>
    <row r="279" spans="1:6" x14ac:dyDescent="0.2">
      <c r="A279" s="15" t="s">
        <v>555</v>
      </c>
      <c r="B279" s="8" t="s">
        <v>556</v>
      </c>
      <c r="C279" s="5"/>
      <c r="D279" s="5"/>
      <c r="E279" s="5"/>
      <c r="F279" s="24"/>
    </row>
    <row r="280" spans="1:6" x14ac:dyDescent="0.2">
      <c r="A280" s="10" t="s">
        <v>557</v>
      </c>
      <c r="B280" s="11" t="s">
        <v>558</v>
      </c>
      <c r="C280" s="16"/>
      <c r="D280" s="16"/>
      <c r="E280" s="5"/>
      <c r="F280" s="24"/>
    </row>
    <row r="281" spans="1:6" ht="57" x14ac:dyDescent="0.2">
      <c r="A281" s="3" t="s">
        <v>559</v>
      </c>
      <c r="B281" s="6" t="s">
        <v>560</v>
      </c>
      <c r="C281" s="7" t="s">
        <v>21</v>
      </c>
      <c r="D281" s="5">
        <v>6</v>
      </c>
      <c r="E281" s="25"/>
      <c r="F281" s="24">
        <f t="shared" ref="F281:F282" si="28">E281*D281</f>
        <v>0</v>
      </c>
    </row>
    <row r="282" spans="1:6" ht="28.5" x14ac:dyDescent="0.2">
      <c r="A282" s="3" t="s">
        <v>561</v>
      </c>
      <c r="B282" s="6" t="s">
        <v>562</v>
      </c>
      <c r="C282" s="7" t="s">
        <v>21</v>
      </c>
      <c r="D282" s="5">
        <v>21</v>
      </c>
      <c r="E282" s="25"/>
      <c r="F282" s="24">
        <f t="shared" si="28"/>
        <v>0</v>
      </c>
    </row>
    <row r="283" spans="1:6" x14ac:dyDescent="0.2">
      <c r="A283" s="15" t="s">
        <v>563</v>
      </c>
      <c r="B283" s="8" t="s">
        <v>564</v>
      </c>
      <c r="C283" s="5"/>
      <c r="D283" s="5"/>
      <c r="E283" s="5"/>
      <c r="F283" s="24"/>
    </row>
    <row r="284" spans="1:6" x14ac:dyDescent="0.2">
      <c r="A284" s="15" t="s">
        <v>565</v>
      </c>
      <c r="B284" s="6" t="s">
        <v>566</v>
      </c>
      <c r="C284" s="5"/>
      <c r="D284" s="5"/>
      <c r="E284" s="5"/>
      <c r="F284" s="24"/>
    </row>
    <row r="285" spans="1:6" ht="28.5" x14ac:dyDescent="0.2">
      <c r="A285" s="3" t="s">
        <v>567</v>
      </c>
      <c r="B285" s="6" t="s">
        <v>568</v>
      </c>
      <c r="C285" s="7" t="s">
        <v>88</v>
      </c>
      <c r="D285" s="9">
        <v>2</v>
      </c>
      <c r="E285" s="25"/>
      <c r="F285" s="24">
        <f t="shared" ref="F285:F287" si="29">E285*D285</f>
        <v>0</v>
      </c>
    </row>
    <row r="286" spans="1:6" ht="28.5" x14ac:dyDescent="0.2">
      <c r="A286" s="3" t="s">
        <v>569</v>
      </c>
      <c r="B286" s="6" t="s">
        <v>570</v>
      </c>
      <c r="C286" s="7" t="s">
        <v>88</v>
      </c>
      <c r="D286" s="9">
        <v>1</v>
      </c>
      <c r="E286" s="25"/>
      <c r="F286" s="24">
        <f t="shared" si="29"/>
        <v>0</v>
      </c>
    </row>
    <row r="287" spans="1:6" ht="57" x14ac:dyDescent="0.2">
      <c r="A287" s="3" t="s">
        <v>571</v>
      </c>
      <c r="B287" s="6" t="s">
        <v>572</v>
      </c>
      <c r="C287" s="7" t="s">
        <v>44</v>
      </c>
      <c r="D287" s="5">
        <v>66</v>
      </c>
      <c r="E287" s="25"/>
      <c r="F287" s="24">
        <f t="shared" si="29"/>
        <v>0</v>
      </c>
    </row>
    <row r="288" spans="1:6" x14ac:dyDescent="0.2">
      <c r="A288" s="3" t="s">
        <v>573</v>
      </c>
      <c r="B288" s="6" t="s">
        <v>574</v>
      </c>
      <c r="C288" s="7"/>
      <c r="D288" s="5"/>
      <c r="E288" s="5"/>
      <c r="F288" s="24"/>
    </row>
    <row r="289" spans="1:6" ht="28.5" x14ac:dyDescent="0.2">
      <c r="A289" s="3" t="s">
        <v>575</v>
      </c>
      <c r="B289" s="6" t="s">
        <v>576</v>
      </c>
      <c r="C289" s="7" t="s">
        <v>74</v>
      </c>
      <c r="D289" s="9">
        <v>2</v>
      </c>
      <c r="E289" s="25"/>
      <c r="F289" s="24">
        <f t="shared" ref="F289:F294" si="30">E289*D289</f>
        <v>0</v>
      </c>
    </row>
    <row r="290" spans="1:6" ht="28.5" x14ac:dyDescent="0.2">
      <c r="A290" s="3" t="s">
        <v>577</v>
      </c>
      <c r="B290" s="6" t="s">
        <v>578</v>
      </c>
      <c r="C290" s="7" t="s">
        <v>74</v>
      </c>
      <c r="D290" s="9">
        <v>1</v>
      </c>
      <c r="E290" s="25"/>
      <c r="F290" s="24">
        <f t="shared" si="30"/>
        <v>0</v>
      </c>
    </row>
    <row r="291" spans="1:6" ht="28.5" x14ac:dyDescent="0.2">
      <c r="A291" s="3" t="s">
        <v>579</v>
      </c>
      <c r="B291" s="6" t="s">
        <v>580</v>
      </c>
      <c r="C291" s="7" t="s">
        <v>74</v>
      </c>
      <c r="D291" s="9">
        <v>2</v>
      </c>
      <c r="E291" s="25"/>
      <c r="F291" s="24">
        <f t="shared" si="30"/>
        <v>0</v>
      </c>
    </row>
    <row r="292" spans="1:6" ht="28.5" x14ac:dyDescent="0.2">
      <c r="A292" s="3" t="s">
        <v>581</v>
      </c>
      <c r="B292" s="6" t="s">
        <v>582</v>
      </c>
      <c r="C292" s="7" t="s">
        <v>74</v>
      </c>
      <c r="D292" s="9">
        <v>1</v>
      </c>
      <c r="E292" s="25"/>
      <c r="F292" s="24">
        <f t="shared" si="30"/>
        <v>0</v>
      </c>
    </row>
    <row r="293" spans="1:6" ht="28.5" x14ac:dyDescent="0.2">
      <c r="A293" s="3" t="s">
        <v>583</v>
      </c>
      <c r="B293" s="6" t="s">
        <v>584</v>
      </c>
      <c r="C293" s="7" t="s">
        <v>74</v>
      </c>
      <c r="D293" s="9">
        <v>1</v>
      </c>
      <c r="E293" s="25"/>
      <c r="F293" s="24">
        <f t="shared" si="30"/>
        <v>0</v>
      </c>
    </row>
    <row r="294" spans="1:6" x14ac:dyDescent="0.2">
      <c r="A294" s="3" t="s">
        <v>585</v>
      </c>
      <c r="B294" s="6" t="s">
        <v>586</v>
      </c>
      <c r="C294" s="7" t="s">
        <v>74</v>
      </c>
      <c r="D294" s="9">
        <v>13</v>
      </c>
      <c r="E294" s="25"/>
      <c r="F294" s="24">
        <f t="shared" si="30"/>
        <v>0</v>
      </c>
    </row>
    <row r="295" spans="1:6" x14ac:dyDescent="0.2">
      <c r="A295" s="3" t="s">
        <v>587</v>
      </c>
      <c r="B295" s="6" t="s">
        <v>588</v>
      </c>
      <c r="C295" s="7"/>
      <c r="D295" s="5"/>
      <c r="E295" s="5"/>
      <c r="F295" s="24"/>
    </row>
    <row r="296" spans="1:6" x14ac:dyDescent="0.2">
      <c r="A296" s="3" t="s">
        <v>589</v>
      </c>
      <c r="B296" s="6" t="s">
        <v>590</v>
      </c>
      <c r="C296" s="7" t="s">
        <v>21</v>
      </c>
      <c r="D296" s="5">
        <v>96</v>
      </c>
      <c r="E296" s="25"/>
      <c r="F296" s="24">
        <f>E296*D296</f>
        <v>0</v>
      </c>
    </row>
    <row r="297" spans="1:6" x14ac:dyDescent="0.2">
      <c r="A297" s="3" t="s">
        <v>591</v>
      </c>
      <c r="B297" s="6" t="s">
        <v>592</v>
      </c>
      <c r="C297" s="7"/>
      <c r="D297" s="5"/>
      <c r="E297" s="5"/>
      <c r="F297" s="24"/>
    </row>
    <row r="298" spans="1:6" ht="28.5" x14ac:dyDescent="0.2">
      <c r="A298" s="3" t="s">
        <v>593</v>
      </c>
      <c r="B298" s="6" t="s">
        <v>594</v>
      </c>
      <c r="C298" s="7" t="s">
        <v>74</v>
      </c>
      <c r="D298" s="9">
        <v>11</v>
      </c>
      <c r="E298" s="25"/>
      <c r="F298" s="24">
        <f t="shared" ref="F298:F299" si="31">E298*D298</f>
        <v>0</v>
      </c>
    </row>
    <row r="299" spans="1:6" ht="28.5" x14ac:dyDescent="0.2">
      <c r="A299" s="3" t="s">
        <v>595</v>
      </c>
      <c r="B299" s="6" t="s">
        <v>596</v>
      </c>
      <c r="C299" s="7" t="s">
        <v>21</v>
      </c>
      <c r="D299" s="9">
        <v>1</v>
      </c>
      <c r="E299" s="25"/>
      <c r="F299" s="24">
        <f t="shared" si="31"/>
        <v>0</v>
      </c>
    </row>
    <row r="300" spans="1:6" x14ac:dyDescent="0.2">
      <c r="A300" s="3" t="s">
        <v>597</v>
      </c>
      <c r="B300" s="6" t="s">
        <v>598</v>
      </c>
      <c r="C300" s="7"/>
      <c r="D300" s="5"/>
      <c r="E300" s="5"/>
      <c r="F300" s="24"/>
    </row>
    <row r="301" spans="1:6" x14ac:dyDescent="0.2">
      <c r="A301" s="3" t="s">
        <v>599</v>
      </c>
      <c r="B301" s="6" t="s">
        <v>600</v>
      </c>
      <c r="C301" s="7" t="s">
        <v>21</v>
      </c>
      <c r="D301" s="5">
        <v>96</v>
      </c>
      <c r="E301" s="25"/>
      <c r="F301" s="24">
        <f>E301*D301</f>
        <v>0</v>
      </c>
    </row>
    <row r="302" spans="1:6" x14ac:dyDescent="0.2">
      <c r="A302" s="3" t="s">
        <v>601</v>
      </c>
      <c r="B302" s="6" t="s">
        <v>426</v>
      </c>
      <c r="C302" s="7"/>
      <c r="D302" s="5"/>
      <c r="E302" s="5"/>
      <c r="F302" s="24"/>
    </row>
    <row r="303" spans="1:6" ht="28.5" x14ac:dyDescent="0.2">
      <c r="A303" s="3" t="s">
        <v>602</v>
      </c>
      <c r="B303" s="6" t="s">
        <v>603</v>
      </c>
      <c r="C303" s="7" t="s">
        <v>74</v>
      </c>
      <c r="D303" s="9">
        <v>1</v>
      </c>
      <c r="E303" s="25"/>
      <c r="F303" s="24">
        <f t="shared" ref="F303:F308" si="32">E303*D303</f>
        <v>0</v>
      </c>
    </row>
    <row r="304" spans="1:6" x14ac:dyDescent="0.2">
      <c r="A304" s="3" t="s">
        <v>604</v>
      </c>
      <c r="B304" s="6" t="s">
        <v>605</v>
      </c>
      <c r="C304" s="7" t="s">
        <v>74</v>
      </c>
      <c r="D304" s="9">
        <v>6</v>
      </c>
      <c r="E304" s="25"/>
      <c r="F304" s="24">
        <f t="shared" si="32"/>
        <v>0</v>
      </c>
    </row>
    <row r="305" spans="1:6" x14ac:dyDescent="0.2">
      <c r="A305" s="3" t="s">
        <v>606</v>
      </c>
      <c r="B305" s="6" t="s">
        <v>607</v>
      </c>
      <c r="C305" s="7" t="s">
        <v>74</v>
      </c>
      <c r="D305" s="9">
        <v>2</v>
      </c>
      <c r="E305" s="25"/>
      <c r="F305" s="24">
        <f t="shared" si="32"/>
        <v>0</v>
      </c>
    </row>
    <row r="306" spans="1:6" ht="28.5" x14ac:dyDescent="0.2">
      <c r="A306" s="3" t="s">
        <v>608</v>
      </c>
      <c r="B306" s="6" t="s">
        <v>609</v>
      </c>
      <c r="C306" s="7" t="s">
        <v>88</v>
      </c>
      <c r="D306" s="9">
        <v>1</v>
      </c>
      <c r="E306" s="25"/>
      <c r="F306" s="24">
        <f t="shared" si="32"/>
        <v>0</v>
      </c>
    </row>
    <row r="307" spans="1:6" x14ac:dyDescent="0.2">
      <c r="A307" s="3" t="s">
        <v>610</v>
      </c>
      <c r="B307" s="6" t="s">
        <v>611</v>
      </c>
      <c r="C307" s="7" t="s">
        <v>74</v>
      </c>
      <c r="D307" s="9">
        <v>3</v>
      </c>
      <c r="E307" s="25"/>
      <c r="F307" s="24">
        <f t="shared" si="32"/>
        <v>0</v>
      </c>
    </row>
    <row r="308" spans="1:6" x14ac:dyDescent="0.2">
      <c r="A308" s="3" t="s">
        <v>612</v>
      </c>
      <c r="B308" s="6" t="s">
        <v>613</v>
      </c>
      <c r="C308" s="7" t="s">
        <v>88</v>
      </c>
      <c r="D308" s="9">
        <v>2</v>
      </c>
      <c r="E308" s="25"/>
      <c r="F308" s="24">
        <f t="shared" si="32"/>
        <v>0</v>
      </c>
    </row>
    <row r="309" spans="1:6" x14ac:dyDescent="0.2">
      <c r="A309" s="15" t="s">
        <v>614</v>
      </c>
      <c r="B309" s="8" t="s">
        <v>615</v>
      </c>
      <c r="C309" s="5"/>
      <c r="D309" s="5"/>
      <c r="E309" s="5"/>
      <c r="F309" s="24"/>
    </row>
    <row r="310" spans="1:6" x14ac:dyDescent="0.2">
      <c r="A310" s="15" t="s">
        <v>616</v>
      </c>
      <c r="B310" s="6" t="s">
        <v>617</v>
      </c>
      <c r="C310" s="5"/>
      <c r="D310" s="5"/>
      <c r="E310" s="5"/>
      <c r="F310" s="24"/>
    </row>
    <row r="311" spans="1:6" ht="71.25" x14ac:dyDescent="0.2">
      <c r="A311" s="3" t="s">
        <v>618</v>
      </c>
      <c r="B311" s="6" t="s">
        <v>619</v>
      </c>
      <c r="C311" s="7" t="s">
        <v>74</v>
      </c>
      <c r="D311" s="9">
        <v>1</v>
      </c>
      <c r="E311" s="25"/>
      <c r="F311" s="24">
        <f>E311*D311</f>
        <v>0</v>
      </c>
    </row>
    <row r="312" spans="1:6" x14ac:dyDescent="0.2">
      <c r="A312" s="15" t="s">
        <v>620</v>
      </c>
      <c r="B312" s="8" t="s">
        <v>621</v>
      </c>
      <c r="C312" s="5"/>
      <c r="D312" s="5"/>
      <c r="E312" s="5"/>
      <c r="F312" s="24"/>
    </row>
    <row r="313" spans="1:6" x14ac:dyDescent="0.2">
      <c r="A313" s="15" t="s">
        <v>622</v>
      </c>
      <c r="B313" s="6" t="s">
        <v>623</v>
      </c>
      <c r="C313" s="5"/>
      <c r="D313" s="5"/>
      <c r="E313" s="5"/>
      <c r="F313" s="24"/>
    </row>
    <row r="314" spans="1:6" ht="28.5" x14ac:dyDescent="0.2">
      <c r="A314" s="3" t="s">
        <v>624</v>
      </c>
      <c r="B314" s="6" t="s">
        <v>625</v>
      </c>
      <c r="C314" s="7" t="s">
        <v>74</v>
      </c>
      <c r="D314" s="9">
        <v>1</v>
      </c>
      <c r="E314" s="25"/>
      <c r="F314" s="24">
        <f>E314*D314</f>
        <v>0</v>
      </c>
    </row>
    <row r="315" spans="1:6" x14ac:dyDescent="0.2">
      <c r="A315" s="15" t="s">
        <v>626</v>
      </c>
      <c r="B315" s="8" t="s">
        <v>627</v>
      </c>
      <c r="C315" s="5"/>
      <c r="D315" s="5"/>
      <c r="E315" s="5"/>
      <c r="F315" s="24"/>
    </row>
    <row r="316" spans="1:6" ht="28.5" x14ac:dyDescent="0.2">
      <c r="A316" s="3" t="s">
        <v>628</v>
      </c>
      <c r="B316" s="6" t="s">
        <v>629</v>
      </c>
      <c r="C316" s="7" t="s">
        <v>630</v>
      </c>
      <c r="D316" s="9">
        <v>5</v>
      </c>
      <c r="E316" s="25"/>
      <c r="F316" s="24">
        <f t="shared" ref="F316:F319" si="33">E316*D316</f>
        <v>0</v>
      </c>
    </row>
    <row r="317" spans="1:6" ht="28.5" x14ac:dyDescent="0.2">
      <c r="A317" s="3" t="s">
        <v>631</v>
      </c>
      <c r="B317" s="6" t="s">
        <v>632</v>
      </c>
      <c r="C317" s="7" t="s">
        <v>630</v>
      </c>
      <c r="D317" s="9">
        <v>2</v>
      </c>
      <c r="E317" s="25"/>
      <c r="F317" s="24">
        <f t="shared" si="33"/>
        <v>0</v>
      </c>
    </row>
    <row r="318" spans="1:6" ht="72" x14ac:dyDescent="0.2">
      <c r="A318" s="3" t="s">
        <v>633</v>
      </c>
      <c r="B318" s="6" t="s">
        <v>634</v>
      </c>
      <c r="C318" s="7" t="s">
        <v>88</v>
      </c>
      <c r="D318" s="9">
        <v>1</v>
      </c>
      <c r="E318" s="25"/>
      <c r="F318" s="24">
        <f t="shared" si="33"/>
        <v>0</v>
      </c>
    </row>
    <row r="319" spans="1:6" ht="42.75" x14ac:dyDescent="0.2">
      <c r="A319" s="3" t="s">
        <v>635</v>
      </c>
      <c r="B319" s="6" t="s">
        <v>636</v>
      </c>
      <c r="C319" s="7" t="s">
        <v>630</v>
      </c>
      <c r="D319" s="9">
        <v>1.5</v>
      </c>
      <c r="E319" s="25"/>
      <c r="F319" s="24">
        <f t="shared" si="33"/>
        <v>0</v>
      </c>
    </row>
    <row r="320" spans="1:6" x14ac:dyDescent="0.2">
      <c r="A320" s="3" t="s">
        <v>637</v>
      </c>
      <c r="B320" s="6" t="s">
        <v>638</v>
      </c>
      <c r="C320" s="7"/>
      <c r="D320" s="9"/>
      <c r="E320" s="5"/>
      <c r="F320" s="24"/>
    </row>
    <row r="321" spans="1:6" x14ac:dyDescent="0.2">
      <c r="A321" s="3" t="s">
        <v>639</v>
      </c>
      <c r="B321" s="6" t="s">
        <v>640</v>
      </c>
      <c r="C321" s="7"/>
      <c r="D321" s="9"/>
      <c r="E321" s="5"/>
      <c r="F321" s="24"/>
    </row>
    <row r="322" spans="1:6" ht="57" x14ac:dyDescent="0.2">
      <c r="A322" s="3" t="s">
        <v>641</v>
      </c>
      <c r="B322" s="6" t="s">
        <v>642</v>
      </c>
      <c r="C322" s="7" t="s">
        <v>21</v>
      </c>
      <c r="D322" s="9">
        <v>95</v>
      </c>
      <c r="E322" s="25"/>
      <c r="F322" s="24">
        <f>E322*D322</f>
        <v>0</v>
      </c>
    </row>
    <row r="323" spans="1:6" x14ac:dyDescent="0.2">
      <c r="A323" s="15" t="s">
        <v>643</v>
      </c>
      <c r="B323" s="8" t="s">
        <v>644</v>
      </c>
      <c r="C323" s="5"/>
      <c r="D323" s="5"/>
      <c r="E323" s="5"/>
      <c r="F323" s="24"/>
    </row>
    <row r="324" spans="1:6" x14ac:dyDescent="0.2">
      <c r="A324" s="15" t="s">
        <v>645</v>
      </c>
      <c r="B324" s="6" t="s">
        <v>646</v>
      </c>
      <c r="C324" s="5"/>
      <c r="D324" s="5"/>
      <c r="E324" s="5"/>
      <c r="F324" s="24"/>
    </row>
    <row r="325" spans="1:6" ht="57" x14ac:dyDescent="0.2">
      <c r="A325" s="3" t="s">
        <v>647</v>
      </c>
      <c r="B325" s="6" t="s">
        <v>648</v>
      </c>
      <c r="C325" s="7" t="s">
        <v>21</v>
      </c>
      <c r="D325" s="5">
        <v>175</v>
      </c>
      <c r="E325" s="25"/>
      <c r="F325" s="24">
        <f t="shared" ref="F325:F330" si="34">E325*D325</f>
        <v>0</v>
      </c>
    </row>
    <row r="326" spans="1:6" x14ac:dyDescent="0.2">
      <c r="A326" s="3" t="s">
        <v>649</v>
      </c>
      <c r="B326" s="6" t="s">
        <v>650</v>
      </c>
      <c r="C326" s="7" t="s">
        <v>21</v>
      </c>
      <c r="D326" s="5">
        <v>175</v>
      </c>
      <c r="E326" s="25"/>
      <c r="F326" s="24">
        <f t="shared" si="34"/>
        <v>0</v>
      </c>
    </row>
    <row r="327" spans="1:6" ht="42.75" x14ac:dyDescent="0.2">
      <c r="A327" s="3" t="s">
        <v>651</v>
      </c>
      <c r="B327" s="6" t="s">
        <v>652</v>
      </c>
      <c r="C327" s="7" t="s">
        <v>21</v>
      </c>
      <c r="D327" s="5">
        <v>263</v>
      </c>
      <c r="E327" s="25"/>
      <c r="F327" s="24">
        <f t="shared" si="34"/>
        <v>0</v>
      </c>
    </row>
    <row r="328" spans="1:6" x14ac:dyDescent="0.2">
      <c r="A328" s="3" t="s">
        <v>653</v>
      </c>
      <c r="B328" s="6" t="s">
        <v>654</v>
      </c>
      <c r="C328" s="7" t="s">
        <v>21</v>
      </c>
      <c r="D328" s="5">
        <v>269</v>
      </c>
      <c r="E328" s="25"/>
      <c r="F328" s="24">
        <f t="shared" si="34"/>
        <v>0</v>
      </c>
    </row>
    <row r="329" spans="1:6" ht="42.75" x14ac:dyDescent="0.2">
      <c r="A329" s="3" t="s">
        <v>655</v>
      </c>
      <c r="B329" s="6" t="s">
        <v>656</v>
      </c>
      <c r="C329" s="7" t="s">
        <v>21</v>
      </c>
      <c r="D329" s="5">
        <v>10</v>
      </c>
      <c r="E329" s="25"/>
      <c r="F329" s="24">
        <f t="shared" si="34"/>
        <v>0</v>
      </c>
    </row>
    <row r="330" spans="1:6" ht="28.5" x14ac:dyDescent="0.2">
      <c r="A330" s="3" t="s">
        <v>657</v>
      </c>
      <c r="B330" s="6" t="s">
        <v>658</v>
      </c>
      <c r="C330" s="7" t="s">
        <v>21</v>
      </c>
      <c r="D330" s="5">
        <v>816</v>
      </c>
      <c r="E330" s="25"/>
      <c r="F330" s="24">
        <f t="shared" si="34"/>
        <v>0</v>
      </c>
    </row>
    <row r="331" spans="1:6" x14ac:dyDescent="0.2">
      <c r="A331" s="3" t="s">
        <v>659</v>
      </c>
      <c r="B331" s="6" t="s">
        <v>660</v>
      </c>
      <c r="C331" s="7"/>
      <c r="D331" s="5"/>
      <c r="E331" s="5"/>
      <c r="F331" s="24"/>
    </row>
    <row r="332" spans="1:6" ht="71.25" x14ac:dyDescent="0.2">
      <c r="A332" s="3" t="s">
        <v>661</v>
      </c>
      <c r="B332" s="6" t="s">
        <v>662</v>
      </c>
      <c r="C332" s="7" t="s">
        <v>21</v>
      </c>
      <c r="D332" s="5">
        <v>110</v>
      </c>
      <c r="E332" s="25"/>
      <c r="F332" s="24">
        <f>E332*D332</f>
        <v>0</v>
      </c>
    </row>
    <row r="333" spans="1:6" x14ac:dyDescent="0.2">
      <c r="A333" s="3" t="s">
        <v>663</v>
      </c>
      <c r="B333" s="6" t="s">
        <v>664</v>
      </c>
      <c r="C333" s="7"/>
      <c r="D333" s="5"/>
      <c r="E333" s="5"/>
      <c r="F333" s="24"/>
    </row>
    <row r="334" spans="1:6" ht="42.75" x14ac:dyDescent="0.2">
      <c r="A334" s="3" t="s">
        <v>665</v>
      </c>
      <c r="B334" s="6" t="s">
        <v>666</v>
      </c>
      <c r="C334" s="7" t="s">
        <v>21</v>
      </c>
      <c r="D334" s="5">
        <v>17</v>
      </c>
      <c r="E334" s="25"/>
      <c r="F334" s="24">
        <f>E334*D334</f>
        <v>0</v>
      </c>
    </row>
    <row r="335" spans="1:6" x14ac:dyDescent="0.2">
      <c r="A335" s="3" t="s">
        <v>667</v>
      </c>
      <c r="B335" s="6" t="s">
        <v>668</v>
      </c>
      <c r="C335" s="7"/>
      <c r="D335" s="5"/>
      <c r="E335" s="5"/>
      <c r="F335" s="24"/>
    </row>
    <row r="336" spans="1:6" x14ac:dyDescent="0.2">
      <c r="A336" s="3" t="s">
        <v>669</v>
      </c>
      <c r="B336" s="6" t="s">
        <v>670</v>
      </c>
      <c r="C336" s="7" t="s">
        <v>21</v>
      </c>
      <c r="D336" s="5">
        <v>268</v>
      </c>
      <c r="E336" s="25"/>
      <c r="F336" s="24">
        <f t="shared" ref="F336:F337" si="35">E336*D336</f>
        <v>0</v>
      </c>
    </row>
    <row r="337" spans="1:6" ht="28.5" x14ac:dyDescent="0.2">
      <c r="A337" s="3" t="s">
        <v>671</v>
      </c>
      <c r="B337" s="6" t="s">
        <v>672</v>
      </c>
      <c r="C337" s="7" t="s">
        <v>74</v>
      </c>
      <c r="D337" s="9">
        <v>10</v>
      </c>
      <c r="E337" s="25"/>
      <c r="F337" s="24">
        <f t="shared" si="35"/>
        <v>0</v>
      </c>
    </row>
    <row r="338" spans="1:6" x14ac:dyDescent="0.2">
      <c r="A338" s="15" t="s">
        <v>673</v>
      </c>
      <c r="B338" s="8" t="s">
        <v>674</v>
      </c>
      <c r="C338" s="5"/>
      <c r="D338" s="5"/>
      <c r="E338" s="5"/>
      <c r="F338" s="24"/>
    </row>
    <row r="339" spans="1:6" x14ac:dyDescent="0.2">
      <c r="A339" s="18" t="s">
        <v>675</v>
      </c>
      <c r="B339" s="8" t="s">
        <v>676</v>
      </c>
      <c r="C339" s="5"/>
      <c r="D339" s="5"/>
      <c r="E339" s="5"/>
      <c r="F339" s="24"/>
    </row>
    <row r="340" spans="1:6" ht="28.5" x14ac:dyDescent="0.2">
      <c r="A340" s="3" t="s">
        <v>677</v>
      </c>
      <c r="B340" s="6" t="s">
        <v>678</v>
      </c>
      <c r="C340" s="7" t="s">
        <v>21</v>
      </c>
      <c r="D340" s="5">
        <v>12</v>
      </c>
      <c r="E340" s="25"/>
      <c r="F340" s="24">
        <f t="shared" ref="F340:F341" si="36">E340*D340</f>
        <v>0</v>
      </c>
    </row>
    <row r="341" spans="1:6" ht="28.5" x14ac:dyDescent="0.2">
      <c r="A341" s="3" t="s">
        <v>679</v>
      </c>
      <c r="B341" s="6" t="s">
        <v>680</v>
      </c>
      <c r="C341" s="7" t="s">
        <v>21</v>
      </c>
      <c r="D341" s="5">
        <v>24</v>
      </c>
      <c r="E341" s="25"/>
      <c r="F341" s="24">
        <f t="shared" si="36"/>
        <v>0</v>
      </c>
    </row>
    <row r="342" spans="1:6" x14ac:dyDescent="0.2">
      <c r="A342" s="3" t="s">
        <v>681</v>
      </c>
      <c r="B342" s="6" t="s">
        <v>682</v>
      </c>
      <c r="C342" s="7"/>
      <c r="D342" s="5"/>
      <c r="E342" s="5"/>
      <c r="F342" s="24"/>
    </row>
    <row r="343" spans="1:6" ht="28.5" x14ac:dyDescent="0.2">
      <c r="A343" s="3" t="s">
        <v>683</v>
      </c>
      <c r="B343" s="19" t="s">
        <v>684</v>
      </c>
      <c r="C343" s="19" t="s">
        <v>74</v>
      </c>
      <c r="D343" s="5">
        <v>2</v>
      </c>
      <c r="E343" s="25"/>
      <c r="F343" s="24">
        <f t="shared" ref="F343:F344" si="37">E343*D343</f>
        <v>0</v>
      </c>
    </row>
    <row r="344" spans="1:6" ht="28.5" x14ac:dyDescent="0.2">
      <c r="A344" s="3" t="s">
        <v>685</v>
      </c>
      <c r="B344" s="6" t="s">
        <v>686</v>
      </c>
      <c r="C344" s="7" t="s">
        <v>88</v>
      </c>
      <c r="D344" s="9">
        <v>3</v>
      </c>
      <c r="E344" s="25"/>
      <c r="F344" s="24">
        <f t="shared" si="37"/>
        <v>0</v>
      </c>
    </row>
    <row r="345" spans="1:6" x14ac:dyDescent="0.2">
      <c r="A345" s="3" t="s">
        <v>687</v>
      </c>
      <c r="B345" s="6" t="s">
        <v>688</v>
      </c>
      <c r="C345" s="7"/>
      <c r="D345" s="9"/>
      <c r="E345" s="5"/>
      <c r="F345" s="24"/>
    </row>
    <row r="346" spans="1:6" x14ac:dyDescent="0.2">
      <c r="A346" s="3" t="s">
        <v>689</v>
      </c>
      <c r="B346" s="6" t="s">
        <v>690</v>
      </c>
      <c r="C346" s="7" t="s">
        <v>74</v>
      </c>
      <c r="D346" s="9">
        <v>10</v>
      </c>
      <c r="E346" s="25"/>
      <c r="F346" s="24">
        <f t="shared" ref="F346:F350" si="38">E346*D346</f>
        <v>0</v>
      </c>
    </row>
    <row r="347" spans="1:6" x14ac:dyDescent="0.2">
      <c r="A347" s="3" t="s">
        <v>691</v>
      </c>
      <c r="B347" s="6" t="s">
        <v>692</v>
      </c>
      <c r="C347" s="7" t="s">
        <v>74</v>
      </c>
      <c r="D347" s="9">
        <v>10</v>
      </c>
      <c r="E347" s="25"/>
      <c r="F347" s="24">
        <f t="shared" si="38"/>
        <v>0</v>
      </c>
    </row>
    <row r="348" spans="1:6" x14ac:dyDescent="0.2">
      <c r="A348" s="3" t="s">
        <v>693</v>
      </c>
      <c r="B348" s="6" t="s">
        <v>694</v>
      </c>
      <c r="C348" s="7" t="s">
        <v>74</v>
      </c>
      <c r="D348" s="9">
        <v>10</v>
      </c>
      <c r="E348" s="25"/>
      <c r="F348" s="24">
        <f t="shared" si="38"/>
        <v>0</v>
      </c>
    </row>
    <row r="349" spans="1:6" x14ac:dyDescent="0.2">
      <c r="A349" s="3" t="s">
        <v>695</v>
      </c>
      <c r="B349" s="6" t="s">
        <v>696</v>
      </c>
      <c r="C349" s="7" t="s">
        <v>74</v>
      </c>
      <c r="D349" s="9">
        <v>10</v>
      </c>
      <c r="E349" s="25"/>
      <c r="F349" s="24">
        <f t="shared" si="38"/>
        <v>0</v>
      </c>
    </row>
    <row r="350" spans="1:6" x14ac:dyDescent="0.2">
      <c r="A350" s="3" t="s">
        <v>697</v>
      </c>
      <c r="B350" s="6" t="s">
        <v>698</v>
      </c>
      <c r="C350" s="7" t="s">
        <v>74</v>
      </c>
      <c r="D350" s="9">
        <v>10</v>
      </c>
      <c r="E350" s="25"/>
      <c r="F350" s="24">
        <f t="shared" si="38"/>
        <v>0</v>
      </c>
    </row>
    <row r="351" spans="1:6" x14ac:dyDescent="0.2">
      <c r="A351" s="3" t="s">
        <v>699</v>
      </c>
      <c r="B351" s="6" t="s">
        <v>700</v>
      </c>
      <c r="C351" s="7"/>
      <c r="D351" s="5"/>
      <c r="E351" s="5"/>
      <c r="F351" s="24"/>
    </row>
    <row r="352" spans="1:6" x14ac:dyDescent="0.2">
      <c r="A352" s="3" t="s">
        <v>701</v>
      </c>
      <c r="B352" s="6" t="s">
        <v>702</v>
      </c>
      <c r="C352" s="7" t="s">
        <v>21</v>
      </c>
      <c r="D352" s="5">
        <v>258</v>
      </c>
      <c r="E352" s="25"/>
      <c r="F352" s="24">
        <f t="shared" ref="F352:F355" si="39">E352*D352</f>
        <v>0</v>
      </c>
    </row>
    <row r="353" spans="1:6" ht="28.5" x14ac:dyDescent="0.2">
      <c r="A353" s="3" t="s">
        <v>703</v>
      </c>
      <c r="B353" s="6" t="s">
        <v>704</v>
      </c>
      <c r="C353" s="7" t="s">
        <v>21</v>
      </c>
      <c r="D353" s="5">
        <v>49</v>
      </c>
      <c r="E353" s="25"/>
      <c r="F353" s="24">
        <f t="shared" si="39"/>
        <v>0</v>
      </c>
    </row>
    <row r="354" spans="1:6" ht="71.25" x14ac:dyDescent="0.2">
      <c r="A354" s="3" t="s">
        <v>705</v>
      </c>
      <c r="B354" s="6" t="s">
        <v>706</v>
      </c>
      <c r="C354" s="7" t="s">
        <v>88</v>
      </c>
      <c r="D354" s="9">
        <v>1</v>
      </c>
      <c r="E354" s="25"/>
      <c r="F354" s="24">
        <f t="shared" si="39"/>
        <v>0</v>
      </c>
    </row>
    <row r="355" spans="1:6" ht="28.5" x14ac:dyDescent="0.2">
      <c r="A355" s="3" t="s">
        <v>707</v>
      </c>
      <c r="B355" s="6" t="s">
        <v>708</v>
      </c>
      <c r="C355" s="7" t="s">
        <v>21</v>
      </c>
      <c r="D355" s="5">
        <v>21</v>
      </c>
      <c r="E355" s="25"/>
      <c r="F355" s="24">
        <f t="shared" si="39"/>
        <v>0</v>
      </c>
    </row>
    <row r="356" spans="1:6" x14ac:dyDescent="0.2">
      <c r="A356" s="20" t="s">
        <v>709</v>
      </c>
      <c r="B356" s="6" t="s">
        <v>710</v>
      </c>
      <c r="C356" s="7"/>
      <c r="D356" s="5"/>
      <c r="E356" s="5"/>
      <c r="F356" s="24"/>
    </row>
    <row r="357" spans="1:6" ht="28.5" x14ac:dyDescent="0.2">
      <c r="A357" s="3" t="s">
        <v>711</v>
      </c>
      <c r="B357" s="6" t="s">
        <v>712</v>
      </c>
      <c r="C357" s="7" t="s">
        <v>21</v>
      </c>
      <c r="D357" s="5">
        <v>59</v>
      </c>
      <c r="E357" s="25"/>
      <c r="F357" s="24">
        <f t="shared" ref="F357:F358" si="40">E357*D357</f>
        <v>0</v>
      </c>
    </row>
    <row r="358" spans="1:6" ht="28.5" x14ac:dyDescent="0.2">
      <c r="A358" s="3" t="s">
        <v>713</v>
      </c>
      <c r="B358" s="6" t="s">
        <v>714</v>
      </c>
      <c r="C358" s="7" t="s">
        <v>21</v>
      </c>
      <c r="D358" s="5">
        <v>120</v>
      </c>
      <c r="E358" s="25"/>
      <c r="F358" s="24">
        <f t="shared" si="40"/>
        <v>0</v>
      </c>
    </row>
    <row r="359" spans="1:6" x14ac:dyDescent="0.2">
      <c r="A359" s="20" t="s">
        <v>715</v>
      </c>
      <c r="B359" s="6" t="s">
        <v>716</v>
      </c>
      <c r="C359" s="7"/>
      <c r="D359" s="5"/>
      <c r="E359" s="5"/>
      <c r="F359" s="24"/>
    </row>
    <row r="360" spans="1:6" ht="28.5" x14ac:dyDescent="0.2">
      <c r="A360" s="3" t="s">
        <v>717</v>
      </c>
      <c r="B360" s="6" t="s">
        <v>718</v>
      </c>
      <c r="C360" s="7" t="s">
        <v>74</v>
      </c>
      <c r="D360" s="9">
        <v>3</v>
      </c>
      <c r="E360" s="25"/>
      <c r="F360" s="24">
        <f t="shared" ref="F360:F362" si="41">E360*D360</f>
        <v>0</v>
      </c>
    </row>
    <row r="361" spans="1:6" ht="28.5" x14ac:dyDescent="0.2">
      <c r="A361" s="3" t="s">
        <v>719</v>
      </c>
      <c r="B361" s="6" t="s">
        <v>720</v>
      </c>
      <c r="C361" s="7" t="s">
        <v>88</v>
      </c>
      <c r="D361" s="9">
        <v>3</v>
      </c>
      <c r="E361" s="25"/>
      <c r="F361" s="24">
        <f t="shared" si="41"/>
        <v>0</v>
      </c>
    </row>
    <row r="362" spans="1:6" x14ac:dyDescent="0.2">
      <c r="A362" s="3" t="s">
        <v>721</v>
      </c>
      <c r="B362" s="6" t="s">
        <v>722</v>
      </c>
      <c r="C362" s="7" t="s">
        <v>88</v>
      </c>
      <c r="D362" s="9">
        <v>1</v>
      </c>
      <c r="E362" s="25"/>
      <c r="F362" s="24">
        <f t="shared" si="41"/>
        <v>0</v>
      </c>
    </row>
    <row r="363" spans="1:6" x14ac:dyDescent="0.2">
      <c r="A363" s="20" t="s">
        <v>723</v>
      </c>
      <c r="B363" s="6" t="s">
        <v>724</v>
      </c>
      <c r="C363" s="7"/>
      <c r="D363" s="5"/>
      <c r="E363" s="5"/>
      <c r="F363" s="24"/>
    </row>
    <row r="364" spans="1:6" x14ac:dyDescent="0.2">
      <c r="A364" s="3" t="s">
        <v>725</v>
      </c>
      <c r="B364" s="6" t="s">
        <v>726</v>
      </c>
      <c r="C364" s="7" t="s">
        <v>74</v>
      </c>
      <c r="D364" s="9">
        <v>13</v>
      </c>
      <c r="E364" s="25"/>
      <c r="F364" s="24">
        <f t="shared" ref="F364:F370" si="42">E364*D364</f>
        <v>0</v>
      </c>
    </row>
    <row r="365" spans="1:6" x14ac:dyDescent="0.2">
      <c r="A365" s="3" t="s">
        <v>727</v>
      </c>
      <c r="B365" s="6" t="s">
        <v>728</v>
      </c>
      <c r="C365" s="7" t="s">
        <v>74</v>
      </c>
      <c r="D365" s="9">
        <v>2</v>
      </c>
      <c r="E365" s="25"/>
      <c r="F365" s="24">
        <f t="shared" si="42"/>
        <v>0</v>
      </c>
    </row>
    <row r="366" spans="1:6" ht="28.5" x14ac:dyDescent="0.2">
      <c r="A366" s="3" t="s">
        <v>729</v>
      </c>
      <c r="B366" s="6" t="s">
        <v>730</v>
      </c>
      <c r="C366" s="7" t="s">
        <v>74</v>
      </c>
      <c r="D366" s="9">
        <v>2</v>
      </c>
      <c r="E366" s="25"/>
      <c r="F366" s="24">
        <f t="shared" si="42"/>
        <v>0</v>
      </c>
    </row>
    <row r="367" spans="1:6" ht="28.5" x14ac:dyDescent="0.2">
      <c r="A367" s="3" t="s">
        <v>731</v>
      </c>
      <c r="B367" s="6" t="s">
        <v>732</v>
      </c>
      <c r="C367" s="7" t="s">
        <v>88</v>
      </c>
      <c r="D367" s="9">
        <v>1</v>
      </c>
      <c r="E367" s="25"/>
      <c r="F367" s="24">
        <f t="shared" si="42"/>
        <v>0</v>
      </c>
    </row>
    <row r="368" spans="1:6" x14ac:dyDescent="0.2">
      <c r="A368" s="3" t="s">
        <v>733</v>
      </c>
      <c r="B368" s="6" t="s">
        <v>734</v>
      </c>
      <c r="C368" s="7" t="s">
        <v>74</v>
      </c>
      <c r="D368" s="9">
        <v>47</v>
      </c>
      <c r="E368" s="25"/>
      <c r="F368" s="24">
        <f t="shared" si="42"/>
        <v>0</v>
      </c>
    </row>
    <row r="369" spans="1:6" x14ac:dyDescent="0.2">
      <c r="A369" s="3" t="s">
        <v>735</v>
      </c>
      <c r="B369" s="6" t="s">
        <v>736</v>
      </c>
      <c r="C369" s="7" t="s">
        <v>74</v>
      </c>
      <c r="D369" s="9">
        <v>12</v>
      </c>
      <c r="E369" s="25"/>
      <c r="F369" s="24">
        <f t="shared" si="42"/>
        <v>0</v>
      </c>
    </row>
    <row r="370" spans="1:6" x14ac:dyDescent="0.2">
      <c r="A370" s="3" t="s">
        <v>737</v>
      </c>
      <c r="B370" s="6" t="s">
        <v>738</v>
      </c>
      <c r="C370" s="7" t="s">
        <v>21</v>
      </c>
      <c r="D370" s="5">
        <v>14</v>
      </c>
      <c r="E370" s="25"/>
      <c r="F370" s="24">
        <f t="shared" si="42"/>
        <v>0</v>
      </c>
    </row>
    <row r="371" spans="1:6" x14ac:dyDescent="0.2">
      <c r="A371" s="20" t="s">
        <v>739</v>
      </c>
      <c r="B371" s="6" t="s">
        <v>740</v>
      </c>
      <c r="C371" s="7"/>
      <c r="D371" s="5"/>
      <c r="E371" s="5"/>
      <c r="F371" s="24"/>
    </row>
    <row r="372" spans="1:6" ht="28.5" x14ac:dyDescent="0.2">
      <c r="A372" s="3" t="s">
        <v>741</v>
      </c>
      <c r="B372" s="6" t="s">
        <v>742</v>
      </c>
      <c r="C372" s="7" t="s">
        <v>21</v>
      </c>
      <c r="D372" s="5">
        <v>301</v>
      </c>
      <c r="E372" s="25"/>
      <c r="F372" s="24">
        <f t="shared" ref="F372:F376" si="43">E372*D372</f>
        <v>0</v>
      </c>
    </row>
    <row r="373" spans="1:6" ht="28.5" x14ac:dyDescent="0.2">
      <c r="A373" s="3" t="s">
        <v>743</v>
      </c>
      <c r="B373" s="6" t="s">
        <v>744</v>
      </c>
      <c r="C373" s="7" t="s">
        <v>44</v>
      </c>
      <c r="D373" s="5">
        <v>262</v>
      </c>
      <c r="E373" s="25"/>
      <c r="F373" s="24">
        <f t="shared" si="43"/>
        <v>0</v>
      </c>
    </row>
    <row r="374" spans="1:6" ht="28.5" x14ac:dyDescent="0.2">
      <c r="A374" s="3" t="s">
        <v>745</v>
      </c>
      <c r="B374" s="6" t="s">
        <v>746</v>
      </c>
      <c r="C374" s="7" t="s">
        <v>21</v>
      </c>
      <c r="D374" s="5">
        <v>48</v>
      </c>
      <c r="E374" s="25"/>
      <c r="F374" s="24">
        <f t="shared" si="43"/>
        <v>0</v>
      </c>
    </row>
    <row r="375" spans="1:6" ht="28.5" x14ac:dyDescent="0.2">
      <c r="A375" s="3" t="s">
        <v>747</v>
      </c>
      <c r="B375" s="6" t="s">
        <v>748</v>
      </c>
      <c r="C375" s="7" t="s">
        <v>21</v>
      </c>
      <c r="D375" s="5">
        <v>85</v>
      </c>
      <c r="E375" s="25"/>
      <c r="F375" s="24">
        <f t="shared" si="43"/>
        <v>0</v>
      </c>
    </row>
    <row r="376" spans="1:6" ht="28.5" x14ac:dyDescent="0.2">
      <c r="A376" s="3" t="s">
        <v>749</v>
      </c>
      <c r="B376" s="6" t="s">
        <v>750</v>
      </c>
      <c r="C376" s="7" t="s">
        <v>44</v>
      </c>
      <c r="D376" s="5">
        <v>191</v>
      </c>
      <c r="E376" s="25"/>
      <c r="F376" s="24">
        <f t="shared" si="43"/>
        <v>0</v>
      </c>
    </row>
    <row r="377" spans="1:6" x14ac:dyDescent="0.2">
      <c r="A377" s="20" t="s">
        <v>751</v>
      </c>
      <c r="B377" s="6" t="s">
        <v>752</v>
      </c>
      <c r="C377" s="21"/>
      <c r="D377" s="5"/>
      <c r="E377" s="5"/>
      <c r="F377" s="24"/>
    </row>
    <row r="378" spans="1:6" x14ac:dyDescent="0.2">
      <c r="A378" s="3" t="s">
        <v>753</v>
      </c>
      <c r="B378" s="6" t="s">
        <v>754</v>
      </c>
      <c r="C378" s="7" t="s">
        <v>44</v>
      </c>
      <c r="D378" s="5">
        <v>12</v>
      </c>
      <c r="E378" s="25"/>
      <c r="F378" s="24">
        <f t="shared" ref="F378:F381" si="44">E378*D378</f>
        <v>0</v>
      </c>
    </row>
    <row r="379" spans="1:6" x14ac:dyDescent="0.2">
      <c r="A379" s="3" t="s">
        <v>755</v>
      </c>
      <c r="B379" s="6" t="s">
        <v>756</v>
      </c>
      <c r="C379" s="7" t="s">
        <v>44</v>
      </c>
      <c r="D379" s="5">
        <v>12</v>
      </c>
      <c r="E379" s="25"/>
      <c r="F379" s="24">
        <f t="shared" si="44"/>
        <v>0</v>
      </c>
    </row>
    <row r="380" spans="1:6" x14ac:dyDescent="0.2">
      <c r="A380" s="3" t="s">
        <v>757</v>
      </c>
      <c r="B380" s="6" t="s">
        <v>758</v>
      </c>
      <c r="C380" s="7" t="s">
        <v>44</v>
      </c>
      <c r="D380" s="5">
        <v>24</v>
      </c>
      <c r="E380" s="25"/>
      <c r="F380" s="24">
        <f t="shared" si="44"/>
        <v>0</v>
      </c>
    </row>
    <row r="381" spans="1:6" ht="28.5" x14ac:dyDescent="0.2">
      <c r="A381" s="3" t="s">
        <v>759</v>
      </c>
      <c r="B381" s="6" t="s">
        <v>760</v>
      </c>
      <c r="C381" s="7" t="s">
        <v>44</v>
      </c>
      <c r="D381" s="5">
        <v>12</v>
      </c>
      <c r="E381" s="25"/>
      <c r="F381" s="24">
        <f t="shared" si="44"/>
        <v>0</v>
      </c>
    </row>
    <row r="382" spans="1:6" x14ac:dyDescent="0.2">
      <c r="A382" s="22" t="s">
        <v>761</v>
      </c>
      <c r="B382" s="8" t="s">
        <v>762</v>
      </c>
      <c r="C382" s="5"/>
      <c r="D382" s="5"/>
      <c r="E382" s="5"/>
      <c r="F382" s="24"/>
    </row>
    <row r="383" spans="1:6" ht="28.5" x14ac:dyDescent="0.2">
      <c r="A383" s="3" t="s">
        <v>763</v>
      </c>
      <c r="B383" s="6" t="s">
        <v>764</v>
      </c>
      <c r="C383" s="7" t="s">
        <v>14</v>
      </c>
      <c r="D383" s="9">
        <v>522</v>
      </c>
      <c r="E383" s="25"/>
      <c r="F383" s="24">
        <f t="shared" ref="F383:F384" si="45">E383*D383</f>
        <v>0</v>
      </c>
    </row>
    <row r="384" spans="1:6" ht="28.5" x14ac:dyDescent="0.2">
      <c r="A384" s="3" t="s">
        <v>765</v>
      </c>
      <c r="B384" s="6" t="s">
        <v>766</v>
      </c>
      <c r="C384" s="7" t="s">
        <v>88</v>
      </c>
      <c r="D384" s="9">
        <v>9</v>
      </c>
      <c r="E384" s="25"/>
      <c r="F384" s="24">
        <f t="shared" si="45"/>
        <v>0</v>
      </c>
    </row>
    <row r="385" spans="1:6" x14ac:dyDescent="0.2">
      <c r="A385" s="3" t="s">
        <v>767</v>
      </c>
      <c r="B385" s="6" t="s">
        <v>768</v>
      </c>
      <c r="C385" s="7" t="s">
        <v>767</v>
      </c>
      <c r="D385" s="5"/>
      <c r="E385" s="5"/>
      <c r="F385" s="24"/>
    </row>
    <row r="386" spans="1:6" ht="28.5" x14ac:dyDescent="0.2">
      <c r="A386" s="3" t="s">
        <v>769</v>
      </c>
      <c r="B386" s="6" t="s">
        <v>770</v>
      </c>
      <c r="C386" s="7" t="s">
        <v>74</v>
      </c>
      <c r="D386" s="9">
        <v>1</v>
      </c>
      <c r="E386" s="25"/>
      <c r="F386" s="24">
        <f>E386*D386</f>
        <v>0</v>
      </c>
    </row>
    <row r="387" spans="1:6" x14ac:dyDescent="0.2">
      <c r="A387" s="3" t="s">
        <v>771</v>
      </c>
      <c r="B387" s="6" t="s">
        <v>426</v>
      </c>
      <c r="C387" s="7"/>
      <c r="D387" s="9"/>
      <c r="E387" s="5"/>
      <c r="F387" s="24"/>
    </row>
    <row r="388" spans="1:6" x14ac:dyDescent="0.2">
      <c r="A388" s="3" t="s">
        <v>772</v>
      </c>
      <c r="B388" s="6" t="s">
        <v>773</v>
      </c>
      <c r="C388" s="7" t="s">
        <v>767</v>
      </c>
      <c r="D388" s="9"/>
      <c r="E388" s="5"/>
      <c r="F388" s="24"/>
    </row>
    <row r="389" spans="1:6" ht="71.25" x14ac:dyDescent="0.2">
      <c r="A389" s="3" t="s">
        <v>774</v>
      </c>
      <c r="B389" s="6" t="s">
        <v>775</v>
      </c>
      <c r="C389" s="7" t="s">
        <v>264</v>
      </c>
      <c r="D389" s="9">
        <v>1</v>
      </c>
      <c r="E389" s="25"/>
      <c r="F389" s="24">
        <f>E389*D389</f>
        <v>0</v>
      </c>
    </row>
    <row r="390" spans="1:6" x14ac:dyDescent="0.2">
      <c r="A390" s="15" t="s">
        <v>776</v>
      </c>
      <c r="B390" s="8" t="s">
        <v>777</v>
      </c>
      <c r="C390" s="5"/>
      <c r="D390" s="5"/>
      <c r="E390" s="5"/>
      <c r="F390" s="24"/>
    </row>
    <row r="391" spans="1:6" ht="28.5" x14ac:dyDescent="0.2">
      <c r="A391" s="3" t="s">
        <v>778</v>
      </c>
      <c r="B391" s="6" t="s">
        <v>779</v>
      </c>
      <c r="C391" s="7" t="s">
        <v>74</v>
      </c>
      <c r="D391" s="9">
        <v>1</v>
      </c>
      <c r="E391" s="25"/>
      <c r="F391" s="24">
        <f t="shared" ref="F391:F400" si="46">E391*D391</f>
        <v>0</v>
      </c>
    </row>
    <row r="392" spans="1:6" ht="42.75" x14ac:dyDescent="0.2">
      <c r="A392" s="3" t="s">
        <v>780</v>
      </c>
      <c r="B392" s="6" t="s">
        <v>781</v>
      </c>
      <c r="C392" s="7" t="s">
        <v>74</v>
      </c>
      <c r="D392" s="9">
        <v>1</v>
      </c>
      <c r="E392" s="25"/>
      <c r="F392" s="24">
        <f t="shared" si="46"/>
        <v>0</v>
      </c>
    </row>
    <row r="393" spans="1:6" ht="42.75" x14ac:dyDescent="0.2">
      <c r="A393" s="3" t="s">
        <v>782</v>
      </c>
      <c r="B393" s="6" t="s">
        <v>783</v>
      </c>
      <c r="C393" s="7" t="s">
        <v>74</v>
      </c>
      <c r="D393" s="9">
        <v>1</v>
      </c>
      <c r="E393" s="25"/>
      <c r="F393" s="24">
        <f t="shared" si="46"/>
        <v>0</v>
      </c>
    </row>
    <row r="394" spans="1:6" x14ac:dyDescent="0.2">
      <c r="A394" s="3" t="s">
        <v>784</v>
      </c>
      <c r="B394" s="6" t="s">
        <v>785</v>
      </c>
      <c r="C394" s="7" t="s">
        <v>74</v>
      </c>
      <c r="D394" s="9">
        <v>1</v>
      </c>
      <c r="E394" s="25"/>
      <c r="F394" s="24">
        <f t="shared" si="46"/>
        <v>0</v>
      </c>
    </row>
    <row r="395" spans="1:6" x14ac:dyDescent="0.2">
      <c r="A395" s="3" t="s">
        <v>786</v>
      </c>
      <c r="B395" s="6" t="s">
        <v>787</v>
      </c>
      <c r="C395" s="7" t="s">
        <v>74</v>
      </c>
      <c r="D395" s="9">
        <v>1</v>
      </c>
      <c r="E395" s="25"/>
      <c r="F395" s="24">
        <f t="shared" si="46"/>
        <v>0</v>
      </c>
    </row>
    <row r="396" spans="1:6" ht="28.5" x14ac:dyDescent="0.2">
      <c r="A396" s="3" t="s">
        <v>788</v>
      </c>
      <c r="B396" s="6" t="s">
        <v>789</v>
      </c>
      <c r="C396" s="7" t="s">
        <v>74</v>
      </c>
      <c r="D396" s="9">
        <v>1</v>
      </c>
      <c r="E396" s="25"/>
      <c r="F396" s="24">
        <f t="shared" si="46"/>
        <v>0</v>
      </c>
    </row>
    <row r="397" spans="1:6" x14ac:dyDescent="0.2">
      <c r="A397" s="3" t="s">
        <v>790</v>
      </c>
      <c r="B397" s="6" t="s">
        <v>791</v>
      </c>
      <c r="C397" s="7" t="s">
        <v>74</v>
      </c>
      <c r="D397" s="9">
        <v>1</v>
      </c>
      <c r="E397" s="25"/>
      <c r="F397" s="24">
        <f t="shared" si="46"/>
        <v>0</v>
      </c>
    </row>
    <row r="398" spans="1:6" ht="42.75" x14ac:dyDescent="0.2">
      <c r="A398" s="3" t="s">
        <v>792</v>
      </c>
      <c r="B398" s="6" t="s">
        <v>793</v>
      </c>
      <c r="C398" s="7" t="s">
        <v>74</v>
      </c>
      <c r="D398" s="9">
        <v>1</v>
      </c>
      <c r="E398" s="25"/>
      <c r="F398" s="24">
        <f t="shared" si="46"/>
        <v>0</v>
      </c>
    </row>
    <row r="399" spans="1:6" x14ac:dyDescent="0.2">
      <c r="A399" s="3" t="s">
        <v>794</v>
      </c>
      <c r="B399" s="6" t="s">
        <v>795</v>
      </c>
      <c r="C399" s="7" t="s">
        <v>74</v>
      </c>
      <c r="D399" s="9">
        <v>1</v>
      </c>
      <c r="E399" s="25"/>
      <c r="F399" s="24">
        <f t="shared" si="46"/>
        <v>0</v>
      </c>
    </row>
    <row r="400" spans="1:6" ht="28.5" x14ac:dyDescent="0.2">
      <c r="A400" s="3" t="s">
        <v>796</v>
      </c>
      <c r="B400" s="6" t="s">
        <v>797</v>
      </c>
      <c r="C400" s="7" t="s">
        <v>74</v>
      </c>
      <c r="D400" s="9">
        <v>1</v>
      </c>
      <c r="E400" s="25"/>
      <c r="F400" s="24">
        <f t="shared" si="46"/>
        <v>0</v>
      </c>
    </row>
    <row r="401" spans="1:6" x14ac:dyDescent="0.2">
      <c r="A401" s="12" t="s">
        <v>798</v>
      </c>
      <c r="B401" s="13" t="s">
        <v>799</v>
      </c>
      <c r="C401" s="13"/>
      <c r="D401" s="9"/>
      <c r="E401" s="5"/>
      <c r="F401" s="24"/>
    </row>
    <row r="402" spans="1:6" x14ac:dyDescent="0.2">
      <c r="A402" s="12" t="s">
        <v>800</v>
      </c>
      <c r="B402" s="13" t="s">
        <v>801</v>
      </c>
      <c r="C402" s="13"/>
      <c r="D402" s="9"/>
      <c r="E402" s="5"/>
      <c r="F402" s="24"/>
    </row>
    <row r="403" spans="1:6" x14ac:dyDescent="0.2">
      <c r="A403" s="12" t="s">
        <v>802</v>
      </c>
      <c r="B403" s="13" t="s">
        <v>803</v>
      </c>
      <c r="C403" s="13" t="s">
        <v>279</v>
      </c>
      <c r="D403" s="9">
        <v>1</v>
      </c>
      <c r="E403" s="25"/>
      <c r="F403" s="24">
        <f t="shared" ref="F403:F419" si="47">E403*D403</f>
        <v>0</v>
      </c>
    </row>
    <row r="404" spans="1:6" x14ac:dyDescent="0.2">
      <c r="A404" s="12" t="s">
        <v>804</v>
      </c>
      <c r="B404" s="13" t="s">
        <v>805</v>
      </c>
      <c r="C404" s="13" t="s">
        <v>279</v>
      </c>
      <c r="D404" s="9">
        <v>1</v>
      </c>
      <c r="E404" s="25"/>
      <c r="F404" s="24">
        <f t="shared" si="47"/>
        <v>0</v>
      </c>
    </row>
    <row r="405" spans="1:6" x14ac:dyDescent="0.2">
      <c r="A405" s="12" t="s">
        <v>806</v>
      </c>
      <c r="B405" s="13" t="s">
        <v>807</v>
      </c>
      <c r="C405" s="13" t="s">
        <v>279</v>
      </c>
      <c r="D405" s="9">
        <v>50</v>
      </c>
      <c r="E405" s="25"/>
      <c r="F405" s="24">
        <f t="shared" si="47"/>
        <v>0</v>
      </c>
    </row>
    <row r="406" spans="1:6" x14ac:dyDescent="0.2">
      <c r="A406" s="12" t="s">
        <v>808</v>
      </c>
      <c r="B406" s="13" t="s">
        <v>809</v>
      </c>
      <c r="C406" s="13" t="s">
        <v>279</v>
      </c>
      <c r="D406" s="9">
        <v>2</v>
      </c>
      <c r="E406" s="25"/>
      <c r="F406" s="24">
        <f t="shared" si="47"/>
        <v>0</v>
      </c>
    </row>
    <row r="407" spans="1:6" x14ac:dyDescent="0.2">
      <c r="A407" s="12" t="s">
        <v>810</v>
      </c>
      <c r="B407" s="13" t="s">
        <v>811</v>
      </c>
      <c r="C407" s="13" t="s">
        <v>279</v>
      </c>
      <c r="D407" s="9">
        <v>15</v>
      </c>
      <c r="E407" s="25"/>
      <c r="F407" s="24">
        <f t="shared" si="47"/>
        <v>0</v>
      </c>
    </row>
    <row r="408" spans="1:6" x14ac:dyDescent="0.2">
      <c r="A408" s="12" t="s">
        <v>812</v>
      </c>
      <c r="B408" s="13" t="s">
        <v>813</v>
      </c>
      <c r="C408" s="13" t="s">
        <v>279</v>
      </c>
      <c r="D408" s="9">
        <v>1</v>
      </c>
      <c r="E408" s="25"/>
      <c r="F408" s="24">
        <f t="shared" si="47"/>
        <v>0</v>
      </c>
    </row>
    <row r="409" spans="1:6" x14ac:dyDescent="0.2">
      <c r="A409" s="12" t="s">
        <v>814</v>
      </c>
      <c r="B409" s="13" t="s">
        <v>815</v>
      </c>
      <c r="C409" s="13" t="s">
        <v>279</v>
      </c>
      <c r="D409" s="9">
        <v>5</v>
      </c>
      <c r="E409" s="25"/>
      <c r="F409" s="24">
        <f t="shared" si="47"/>
        <v>0</v>
      </c>
    </row>
    <row r="410" spans="1:6" x14ac:dyDescent="0.2">
      <c r="A410" s="12" t="s">
        <v>816</v>
      </c>
      <c r="B410" s="13" t="s">
        <v>817</v>
      </c>
      <c r="C410" s="13" t="s">
        <v>279</v>
      </c>
      <c r="D410" s="9">
        <v>4</v>
      </c>
      <c r="E410" s="25"/>
      <c r="F410" s="24">
        <f t="shared" si="47"/>
        <v>0</v>
      </c>
    </row>
    <row r="411" spans="1:6" x14ac:dyDescent="0.2">
      <c r="A411" s="12" t="s">
        <v>818</v>
      </c>
      <c r="B411" s="13" t="s">
        <v>819</v>
      </c>
      <c r="C411" s="13" t="s">
        <v>279</v>
      </c>
      <c r="D411" s="9">
        <v>2</v>
      </c>
      <c r="E411" s="25"/>
      <c r="F411" s="24">
        <f t="shared" si="47"/>
        <v>0</v>
      </c>
    </row>
    <row r="412" spans="1:6" x14ac:dyDescent="0.2">
      <c r="A412" s="12" t="s">
        <v>820</v>
      </c>
      <c r="B412" s="13" t="s">
        <v>821</v>
      </c>
      <c r="C412" s="13" t="s">
        <v>279</v>
      </c>
      <c r="D412" s="9">
        <v>1</v>
      </c>
      <c r="E412" s="25"/>
      <c r="F412" s="24">
        <f t="shared" si="47"/>
        <v>0</v>
      </c>
    </row>
    <row r="413" spans="1:6" x14ac:dyDescent="0.2">
      <c r="A413" s="12" t="s">
        <v>822</v>
      </c>
      <c r="B413" s="13" t="s">
        <v>823</v>
      </c>
      <c r="C413" s="13" t="s">
        <v>279</v>
      </c>
      <c r="D413" s="9">
        <v>1</v>
      </c>
      <c r="E413" s="25"/>
      <c r="F413" s="24">
        <f t="shared" si="47"/>
        <v>0</v>
      </c>
    </row>
    <row r="414" spans="1:6" x14ac:dyDescent="0.2">
      <c r="A414" s="12" t="s">
        <v>824</v>
      </c>
      <c r="B414" s="13" t="s">
        <v>825</v>
      </c>
      <c r="C414" s="13" t="s">
        <v>279</v>
      </c>
      <c r="D414" s="9">
        <v>6</v>
      </c>
      <c r="E414" s="25"/>
      <c r="F414" s="24">
        <f t="shared" si="47"/>
        <v>0</v>
      </c>
    </row>
    <row r="415" spans="1:6" ht="28.5" x14ac:dyDescent="0.2">
      <c r="A415" s="12" t="s">
        <v>826</v>
      </c>
      <c r="B415" s="13" t="s">
        <v>827</v>
      </c>
      <c r="C415" s="13" t="s">
        <v>264</v>
      </c>
      <c r="D415" s="9">
        <v>1</v>
      </c>
      <c r="E415" s="25"/>
      <c r="F415" s="24">
        <f t="shared" si="47"/>
        <v>0</v>
      </c>
    </row>
    <row r="416" spans="1:6" x14ac:dyDescent="0.2">
      <c r="A416" s="12" t="s">
        <v>828</v>
      </c>
      <c r="B416" s="13" t="s">
        <v>829</v>
      </c>
      <c r="C416" s="13" t="s">
        <v>279</v>
      </c>
      <c r="D416" s="9">
        <v>1</v>
      </c>
      <c r="E416" s="25"/>
      <c r="F416" s="24">
        <f t="shared" si="47"/>
        <v>0</v>
      </c>
    </row>
    <row r="417" spans="1:6" ht="28.5" x14ac:dyDescent="0.2">
      <c r="A417" s="12" t="s">
        <v>830</v>
      </c>
      <c r="B417" s="13" t="s">
        <v>831</v>
      </c>
      <c r="C417" s="13" t="s">
        <v>282</v>
      </c>
      <c r="D417" s="9">
        <v>90</v>
      </c>
      <c r="E417" s="25"/>
      <c r="F417" s="24">
        <f t="shared" si="47"/>
        <v>0</v>
      </c>
    </row>
    <row r="418" spans="1:6" ht="28.5" x14ac:dyDescent="0.2">
      <c r="A418" s="12" t="s">
        <v>832</v>
      </c>
      <c r="B418" s="13" t="s">
        <v>833</v>
      </c>
      <c r="C418" s="13" t="s">
        <v>264</v>
      </c>
      <c r="D418" s="9">
        <v>1</v>
      </c>
      <c r="E418" s="25"/>
      <c r="F418" s="24">
        <f t="shared" si="47"/>
        <v>0</v>
      </c>
    </row>
    <row r="419" spans="1:6" x14ac:dyDescent="0.2">
      <c r="A419" s="12" t="s">
        <v>834</v>
      </c>
      <c r="B419" s="13" t="s">
        <v>835</v>
      </c>
      <c r="C419" s="13" t="s">
        <v>264</v>
      </c>
      <c r="D419" s="9">
        <v>1</v>
      </c>
      <c r="E419" s="25"/>
      <c r="F419" s="24">
        <f t="shared" si="47"/>
        <v>0</v>
      </c>
    </row>
    <row r="420" spans="1:6" x14ac:dyDescent="0.2">
      <c r="A420" s="12" t="s">
        <v>836</v>
      </c>
      <c r="B420" s="13" t="s">
        <v>837</v>
      </c>
      <c r="C420" s="13"/>
      <c r="D420" s="9"/>
      <c r="E420" s="5"/>
      <c r="F420" s="24"/>
    </row>
    <row r="421" spans="1:6" ht="28.5" x14ac:dyDescent="0.2">
      <c r="A421" s="12" t="s">
        <v>838</v>
      </c>
      <c r="B421" s="13" t="s">
        <v>839</v>
      </c>
      <c r="C421" s="13" t="s">
        <v>264</v>
      </c>
      <c r="D421" s="9">
        <v>1</v>
      </c>
      <c r="E421" s="25"/>
      <c r="F421" s="24">
        <f t="shared" ref="F421:F429" si="48">E421*D421</f>
        <v>0</v>
      </c>
    </row>
    <row r="422" spans="1:6" ht="28.5" x14ac:dyDescent="0.2">
      <c r="A422" s="12" t="s">
        <v>840</v>
      </c>
      <c r="B422" s="13" t="s">
        <v>841</v>
      </c>
      <c r="C422" s="13" t="s">
        <v>264</v>
      </c>
      <c r="D422" s="9">
        <v>1</v>
      </c>
      <c r="E422" s="25"/>
      <c r="F422" s="24">
        <f t="shared" si="48"/>
        <v>0</v>
      </c>
    </row>
    <row r="423" spans="1:6" ht="28.5" x14ac:dyDescent="0.2">
      <c r="A423" s="12" t="s">
        <v>842</v>
      </c>
      <c r="B423" s="13" t="s">
        <v>843</v>
      </c>
      <c r="C423" s="13" t="s">
        <v>264</v>
      </c>
      <c r="D423" s="9">
        <v>1</v>
      </c>
      <c r="E423" s="25"/>
      <c r="F423" s="24">
        <f t="shared" si="48"/>
        <v>0</v>
      </c>
    </row>
    <row r="424" spans="1:6" ht="28.5" x14ac:dyDescent="0.2">
      <c r="A424" s="12" t="s">
        <v>844</v>
      </c>
      <c r="B424" s="13" t="s">
        <v>845</v>
      </c>
      <c r="C424" s="13" t="s">
        <v>279</v>
      </c>
      <c r="D424" s="9">
        <v>10</v>
      </c>
      <c r="E424" s="25"/>
      <c r="F424" s="24">
        <f t="shared" si="48"/>
        <v>0</v>
      </c>
    </row>
    <row r="425" spans="1:6" ht="42.75" x14ac:dyDescent="0.2">
      <c r="A425" s="12" t="s">
        <v>846</v>
      </c>
      <c r="B425" s="13" t="s">
        <v>847</v>
      </c>
      <c r="C425" s="13" t="s">
        <v>279</v>
      </c>
      <c r="D425" s="9">
        <v>4</v>
      </c>
      <c r="E425" s="25"/>
      <c r="F425" s="24">
        <f t="shared" si="48"/>
        <v>0</v>
      </c>
    </row>
    <row r="426" spans="1:6" x14ac:dyDescent="0.2">
      <c r="A426" s="12" t="s">
        <v>848</v>
      </c>
      <c r="B426" s="13" t="s">
        <v>849</v>
      </c>
      <c r="C426" s="13" t="s">
        <v>279</v>
      </c>
      <c r="D426" s="9">
        <v>2</v>
      </c>
      <c r="E426" s="25"/>
      <c r="F426" s="24">
        <f t="shared" si="48"/>
        <v>0</v>
      </c>
    </row>
    <row r="427" spans="1:6" x14ac:dyDescent="0.2">
      <c r="A427" s="12" t="s">
        <v>850</v>
      </c>
      <c r="B427" s="13" t="s">
        <v>851</v>
      </c>
      <c r="C427" s="13" t="s">
        <v>279</v>
      </c>
      <c r="D427" s="9">
        <v>2</v>
      </c>
      <c r="E427" s="25"/>
      <c r="F427" s="24">
        <f t="shared" si="48"/>
        <v>0</v>
      </c>
    </row>
    <row r="428" spans="1:6" ht="28.5" x14ac:dyDescent="0.2">
      <c r="A428" s="12" t="s">
        <v>852</v>
      </c>
      <c r="B428" s="13" t="s">
        <v>853</v>
      </c>
      <c r="C428" s="13" t="s">
        <v>282</v>
      </c>
      <c r="D428" s="9">
        <v>1</v>
      </c>
      <c r="E428" s="25"/>
      <c r="F428" s="24">
        <f t="shared" si="48"/>
        <v>0</v>
      </c>
    </row>
    <row r="429" spans="1:6" ht="28.5" x14ac:dyDescent="0.2">
      <c r="A429" s="12" t="s">
        <v>854</v>
      </c>
      <c r="B429" s="13" t="s">
        <v>855</v>
      </c>
      <c r="C429" s="13" t="s">
        <v>282</v>
      </c>
      <c r="D429" s="9">
        <v>18</v>
      </c>
      <c r="E429" s="25"/>
      <c r="F429" s="24">
        <f t="shared" si="48"/>
        <v>0</v>
      </c>
    </row>
    <row r="430" spans="1:6" x14ac:dyDescent="0.2">
      <c r="A430" s="3" t="s">
        <v>856</v>
      </c>
      <c r="B430" s="6" t="s">
        <v>857</v>
      </c>
      <c r="C430" s="7"/>
      <c r="D430" s="5"/>
      <c r="E430" s="5"/>
      <c r="F430" s="24"/>
    </row>
    <row r="431" spans="1:6" x14ac:dyDescent="0.2">
      <c r="A431" s="3" t="s">
        <v>858</v>
      </c>
      <c r="B431" s="6" t="s">
        <v>859</v>
      </c>
      <c r="C431" s="7"/>
      <c r="D431" s="5"/>
      <c r="E431" s="5"/>
      <c r="F431" s="24"/>
    </row>
    <row r="432" spans="1:6" ht="28.5" x14ac:dyDescent="0.2">
      <c r="A432" s="3" t="s">
        <v>860</v>
      </c>
      <c r="B432" s="6" t="s">
        <v>861</v>
      </c>
      <c r="C432" s="7" t="s">
        <v>74</v>
      </c>
      <c r="D432" s="9">
        <v>14</v>
      </c>
      <c r="E432" s="25"/>
      <c r="F432" s="24">
        <f t="shared" ref="F432:F434" si="49">E432*D432</f>
        <v>0</v>
      </c>
    </row>
    <row r="433" spans="1:6" ht="28.5" x14ac:dyDescent="0.2">
      <c r="A433" s="3" t="s">
        <v>862</v>
      </c>
      <c r="B433" s="6" t="s">
        <v>863</v>
      </c>
      <c r="C433" s="7" t="s">
        <v>88</v>
      </c>
      <c r="D433" s="9">
        <v>14</v>
      </c>
      <c r="E433" s="25"/>
      <c r="F433" s="24">
        <f t="shared" si="49"/>
        <v>0</v>
      </c>
    </row>
    <row r="434" spans="1:6" ht="28.5" x14ac:dyDescent="0.2">
      <c r="A434" s="3" t="s">
        <v>864</v>
      </c>
      <c r="B434" s="6" t="s">
        <v>865</v>
      </c>
      <c r="C434" s="7" t="s">
        <v>74</v>
      </c>
      <c r="D434" s="9">
        <v>1</v>
      </c>
      <c r="E434" s="25"/>
      <c r="F434" s="24">
        <f t="shared" si="49"/>
        <v>0</v>
      </c>
    </row>
    <row r="435" spans="1:6" x14ac:dyDescent="0.2">
      <c r="A435" s="3" t="s">
        <v>866</v>
      </c>
      <c r="B435" s="6" t="s">
        <v>867</v>
      </c>
      <c r="C435" s="7"/>
      <c r="D435" s="5"/>
      <c r="E435" s="5"/>
      <c r="F435" s="24"/>
    </row>
    <row r="436" spans="1:6" ht="71.25" x14ac:dyDescent="0.2">
      <c r="A436" s="3" t="s">
        <v>868</v>
      </c>
      <c r="B436" s="6" t="s">
        <v>869</v>
      </c>
      <c r="C436" s="7" t="s">
        <v>74</v>
      </c>
      <c r="D436" s="9">
        <v>14</v>
      </c>
      <c r="E436" s="25"/>
      <c r="F436" s="24">
        <f>E436*D436</f>
        <v>0</v>
      </c>
    </row>
    <row r="437" spans="1:6" x14ac:dyDescent="0.2">
      <c r="A437" s="3" t="s">
        <v>870</v>
      </c>
      <c r="B437" s="6" t="s">
        <v>871</v>
      </c>
      <c r="C437" s="7"/>
      <c r="D437" s="5"/>
      <c r="E437" s="5"/>
      <c r="F437" s="24"/>
    </row>
    <row r="438" spans="1:6" x14ac:dyDescent="0.2">
      <c r="A438" s="3" t="s">
        <v>872</v>
      </c>
      <c r="B438" s="6" t="s">
        <v>873</v>
      </c>
      <c r="C438" s="7" t="s">
        <v>88</v>
      </c>
      <c r="D438" s="9">
        <v>1</v>
      </c>
      <c r="E438" s="25"/>
      <c r="F438" s="24">
        <f t="shared" ref="F438:F445" si="50">E438*D438</f>
        <v>0</v>
      </c>
    </row>
    <row r="439" spans="1:6" x14ac:dyDescent="0.2">
      <c r="A439" s="3" t="s">
        <v>874</v>
      </c>
      <c r="B439" s="6" t="s">
        <v>875</v>
      </c>
      <c r="C439" s="7" t="s">
        <v>74</v>
      </c>
      <c r="D439" s="9">
        <v>1</v>
      </c>
      <c r="E439" s="25"/>
      <c r="F439" s="24">
        <f t="shared" si="50"/>
        <v>0</v>
      </c>
    </row>
    <row r="440" spans="1:6" x14ac:dyDescent="0.2">
      <c r="A440" s="3" t="s">
        <v>876</v>
      </c>
      <c r="B440" s="6" t="s">
        <v>877</v>
      </c>
      <c r="C440" s="7" t="s">
        <v>74</v>
      </c>
      <c r="D440" s="9">
        <v>11</v>
      </c>
      <c r="E440" s="25"/>
      <c r="F440" s="24">
        <f t="shared" si="50"/>
        <v>0</v>
      </c>
    </row>
    <row r="441" spans="1:6" x14ac:dyDescent="0.2">
      <c r="A441" s="3" t="s">
        <v>878</v>
      </c>
      <c r="B441" s="6" t="s">
        <v>879</v>
      </c>
      <c r="C441" s="7" t="s">
        <v>74</v>
      </c>
      <c r="D441" s="9">
        <v>1</v>
      </c>
      <c r="E441" s="25"/>
      <c r="F441" s="24">
        <f t="shared" si="50"/>
        <v>0</v>
      </c>
    </row>
    <row r="442" spans="1:6" x14ac:dyDescent="0.2">
      <c r="A442" s="3" t="s">
        <v>880</v>
      </c>
      <c r="B442" s="6" t="s">
        <v>881</v>
      </c>
      <c r="C442" s="7" t="s">
        <v>74</v>
      </c>
      <c r="D442" s="9">
        <v>7</v>
      </c>
      <c r="E442" s="25"/>
      <c r="F442" s="24">
        <f t="shared" si="50"/>
        <v>0</v>
      </c>
    </row>
    <row r="443" spans="1:6" x14ac:dyDescent="0.2">
      <c r="A443" s="3" t="s">
        <v>882</v>
      </c>
      <c r="B443" s="6" t="s">
        <v>883</v>
      </c>
      <c r="C443" s="7" t="s">
        <v>74</v>
      </c>
      <c r="D443" s="9">
        <v>1</v>
      </c>
      <c r="E443" s="25"/>
      <c r="F443" s="24">
        <f t="shared" si="50"/>
        <v>0</v>
      </c>
    </row>
    <row r="444" spans="1:6" x14ac:dyDescent="0.2">
      <c r="A444" s="3" t="s">
        <v>884</v>
      </c>
      <c r="B444" s="6" t="s">
        <v>885</v>
      </c>
      <c r="C444" s="7" t="s">
        <v>74</v>
      </c>
      <c r="D444" s="9">
        <v>1</v>
      </c>
      <c r="E444" s="25"/>
      <c r="F444" s="24">
        <f t="shared" si="50"/>
        <v>0</v>
      </c>
    </row>
    <row r="445" spans="1:6" x14ac:dyDescent="0.2">
      <c r="A445" s="3" t="s">
        <v>886</v>
      </c>
      <c r="B445" s="6" t="s">
        <v>887</v>
      </c>
      <c r="C445" s="7" t="s">
        <v>74</v>
      </c>
      <c r="D445" s="9">
        <v>1</v>
      </c>
      <c r="E445" s="25"/>
      <c r="F445" s="24">
        <f t="shared" si="50"/>
        <v>0</v>
      </c>
    </row>
    <row r="446" spans="1:6" x14ac:dyDescent="0.2">
      <c r="A446" s="3" t="s">
        <v>888</v>
      </c>
      <c r="B446" s="6" t="s">
        <v>889</v>
      </c>
      <c r="C446" s="7"/>
      <c r="D446" s="5"/>
      <c r="E446" s="5"/>
      <c r="F446" s="24"/>
    </row>
    <row r="447" spans="1:6" ht="28.5" x14ac:dyDescent="0.2">
      <c r="A447" s="3" t="s">
        <v>890</v>
      </c>
      <c r="B447" s="6" t="s">
        <v>891</v>
      </c>
      <c r="C447" s="7" t="s">
        <v>88</v>
      </c>
      <c r="D447" s="9">
        <v>1</v>
      </c>
      <c r="E447" s="25"/>
      <c r="F447" s="24">
        <f t="shared" ref="F447:F456" si="51">E447*D447</f>
        <v>0</v>
      </c>
    </row>
    <row r="448" spans="1:6" ht="57" x14ac:dyDescent="0.2">
      <c r="A448" s="3" t="s">
        <v>892</v>
      </c>
      <c r="B448" s="6" t="s">
        <v>893</v>
      </c>
      <c r="C448" s="7" t="s">
        <v>74</v>
      </c>
      <c r="D448" s="9">
        <v>1</v>
      </c>
      <c r="E448" s="25"/>
      <c r="F448" s="24">
        <f t="shared" si="51"/>
        <v>0</v>
      </c>
    </row>
    <row r="449" spans="1:6" ht="57" x14ac:dyDescent="0.2">
      <c r="A449" s="3" t="s">
        <v>894</v>
      </c>
      <c r="B449" s="6" t="s">
        <v>895</v>
      </c>
      <c r="C449" s="7" t="s">
        <v>74</v>
      </c>
      <c r="D449" s="9">
        <v>4</v>
      </c>
      <c r="E449" s="25"/>
      <c r="F449" s="24">
        <f t="shared" si="51"/>
        <v>0</v>
      </c>
    </row>
    <row r="450" spans="1:6" ht="57" x14ac:dyDescent="0.2">
      <c r="A450" s="3" t="s">
        <v>896</v>
      </c>
      <c r="B450" s="6" t="s">
        <v>897</v>
      </c>
      <c r="C450" s="7" t="s">
        <v>74</v>
      </c>
      <c r="D450" s="9">
        <v>1</v>
      </c>
      <c r="E450" s="25"/>
      <c r="F450" s="24">
        <f t="shared" si="51"/>
        <v>0</v>
      </c>
    </row>
    <row r="451" spans="1:6" ht="42.75" x14ac:dyDescent="0.2">
      <c r="A451" s="3" t="s">
        <v>898</v>
      </c>
      <c r="B451" s="6" t="s">
        <v>899</v>
      </c>
      <c r="C451" s="7" t="s">
        <v>74</v>
      </c>
      <c r="D451" s="9">
        <v>3</v>
      </c>
      <c r="E451" s="25"/>
      <c r="F451" s="24">
        <f t="shared" si="51"/>
        <v>0</v>
      </c>
    </row>
    <row r="452" spans="1:6" ht="28.5" x14ac:dyDescent="0.2">
      <c r="A452" s="3" t="s">
        <v>900</v>
      </c>
      <c r="B452" s="6" t="s">
        <v>901</v>
      </c>
      <c r="C452" s="7" t="s">
        <v>74</v>
      </c>
      <c r="D452" s="9">
        <v>4</v>
      </c>
      <c r="E452" s="25"/>
      <c r="F452" s="24">
        <f t="shared" si="51"/>
        <v>0</v>
      </c>
    </row>
    <row r="453" spans="1:6" x14ac:dyDescent="0.2">
      <c r="A453" s="3" t="s">
        <v>902</v>
      </c>
      <c r="B453" s="6" t="s">
        <v>903</v>
      </c>
      <c r="C453" s="7" t="s">
        <v>74</v>
      </c>
      <c r="D453" s="9">
        <v>4</v>
      </c>
      <c r="E453" s="25"/>
      <c r="F453" s="24">
        <f t="shared" si="51"/>
        <v>0</v>
      </c>
    </row>
    <row r="454" spans="1:6" ht="28.5" x14ac:dyDescent="0.2">
      <c r="A454" s="3" t="s">
        <v>904</v>
      </c>
      <c r="B454" s="6" t="s">
        <v>905</v>
      </c>
      <c r="C454" s="7" t="s">
        <v>74</v>
      </c>
      <c r="D454" s="9">
        <v>5</v>
      </c>
      <c r="E454" s="25"/>
      <c r="F454" s="24">
        <f t="shared" si="51"/>
        <v>0</v>
      </c>
    </row>
    <row r="455" spans="1:6" ht="85.5" x14ac:dyDescent="0.2">
      <c r="A455" s="3" t="s">
        <v>906</v>
      </c>
      <c r="B455" s="6" t="s">
        <v>907</v>
      </c>
      <c r="C455" s="7" t="s">
        <v>88</v>
      </c>
      <c r="D455" s="9">
        <v>6</v>
      </c>
      <c r="E455" s="25"/>
      <c r="F455" s="24">
        <f t="shared" si="51"/>
        <v>0</v>
      </c>
    </row>
    <row r="456" spans="1:6" x14ac:dyDescent="0.2">
      <c r="A456" s="3" t="s">
        <v>908</v>
      </c>
      <c r="B456" s="6" t="s">
        <v>909</v>
      </c>
      <c r="C456" s="7" t="s">
        <v>74</v>
      </c>
      <c r="D456" s="9">
        <v>4</v>
      </c>
      <c r="E456" s="25"/>
      <c r="F456" s="24">
        <f t="shared" si="51"/>
        <v>0</v>
      </c>
    </row>
    <row r="457" spans="1:6" x14ac:dyDescent="0.2">
      <c r="A457" s="3" t="s">
        <v>910</v>
      </c>
      <c r="B457" s="6" t="s">
        <v>426</v>
      </c>
      <c r="C457" s="7"/>
      <c r="D457" s="5"/>
      <c r="E457" s="5"/>
      <c r="F457" s="24"/>
    </row>
    <row r="458" spans="1:6" x14ac:dyDescent="0.2">
      <c r="A458" s="3" t="s">
        <v>911</v>
      </c>
      <c r="B458" s="6" t="s">
        <v>912</v>
      </c>
      <c r="C458" s="7" t="s">
        <v>88</v>
      </c>
      <c r="D458" s="9">
        <v>1</v>
      </c>
      <c r="E458" s="25"/>
      <c r="F458" s="24">
        <f t="shared" ref="F458:F462" si="52">E458*D458</f>
        <v>0</v>
      </c>
    </row>
    <row r="459" spans="1:6" ht="28.5" x14ac:dyDescent="0.2">
      <c r="A459" s="3" t="s">
        <v>913</v>
      </c>
      <c r="B459" s="6" t="s">
        <v>914</v>
      </c>
      <c r="C459" s="7" t="s">
        <v>88</v>
      </c>
      <c r="D459" s="9">
        <v>1</v>
      </c>
      <c r="E459" s="25"/>
      <c r="F459" s="24">
        <f t="shared" si="52"/>
        <v>0</v>
      </c>
    </row>
    <row r="460" spans="1:6" x14ac:dyDescent="0.2">
      <c r="A460" s="3" t="s">
        <v>915</v>
      </c>
      <c r="B460" s="6" t="s">
        <v>916</v>
      </c>
      <c r="C460" s="7" t="s">
        <v>74</v>
      </c>
      <c r="D460" s="9">
        <v>1</v>
      </c>
      <c r="E460" s="25"/>
      <c r="F460" s="24">
        <f t="shared" si="52"/>
        <v>0</v>
      </c>
    </row>
    <row r="461" spans="1:6" x14ac:dyDescent="0.2">
      <c r="A461" s="3" t="s">
        <v>917</v>
      </c>
      <c r="B461" s="6" t="s">
        <v>918</v>
      </c>
      <c r="C461" s="7" t="s">
        <v>74</v>
      </c>
      <c r="D461" s="9">
        <v>2</v>
      </c>
      <c r="E461" s="25"/>
      <c r="F461" s="24">
        <f t="shared" si="52"/>
        <v>0</v>
      </c>
    </row>
    <row r="462" spans="1:6" x14ac:dyDescent="0.2">
      <c r="A462" s="3" t="s">
        <v>919</v>
      </c>
      <c r="B462" s="6" t="s">
        <v>920</v>
      </c>
      <c r="C462" s="7" t="s">
        <v>74</v>
      </c>
      <c r="D462" s="9">
        <v>14</v>
      </c>
      <c r="E462" s="25"/>
      <c r="F462" s="24">
        <f t="shared" si="52"/>
        <v>0</v>
      </c>
    </row>
    <row r="463" spans="1:6" x14ac:dyDescent="0.2">
      <c r="A463" s="15" t="s">
        <v>921</v>
      </c>
      <c r="B463" s="8" t="s">
        <v>922</v>
      </c>
      <c r="C463" s="5"/>
      <c r="D463" s="5"/>
      <c r="E463" s="5"/>
      <c r="F463" s="24"/>
    </row>
    <row r="464" spans="1:6" ht="42.75" x14ac:dyDescent="0.2">
      <c r="A464" s="3" t="s">
        <v>923</v>
      </c>
      <c r="B464" s="6" t="s">
        <v>924</v>
      </c>
      <c r="C464" s="7" t="s">
        <v>21</v>
      </c>
      <c r="D464" s="5">
        <v>403</v>
      </c>
      <c r="E464" s="25"/>
      <c r="F464" s="24">
        <f t="shared" ref="F464:F470" si="53">E464*D464</f>
        <v>0</v>
      </c>
    </row>
    <row r="465" spans="1:6" ht="28.5" x14ac:dyDescent="0.2">
      <c r="A465" s="3" t="s">
        <v>925</v>
      </c>
      <c r="B465" s="6" t="s">
        <v>926</v>
      </c>
      <c r="C465" s="7" t="s">
        <v>21</v>
      </c>
      <c r="D465" s="5">
        <v>10</v>
      </c>
      <c r="E465" s="25"/>
      <c r="F465" s="24">
        <f t="shared" si="53"/>
        <v>0</v>
      </c>
    </row>
    <row r="466" spans="1:6" x14ac:dyDescent="0.2">
      <c r="A466" s="3" t="s">
        <v>927</v>
      </c>
      <c r="B466" s="6" t="s">
        <v>928</v>
      </c>
      <c r="C466" s="7" t="s">
        <v>21</v>
      </c>
      <c r="D466" s="5">
        <v>10</v>
      </c>
      <c r="E466" s="25"/>
      <c r="F466" s="24">
        <f t="shared" si="53"/>
        <v>0</v>
      </c>
    </row>
    <row r="467" spans="1:6" ht="28.5" x14ac:dyDescent="0.2">
      <c r="A467" s="3" t="s">
        <v>929</v>
      </c>
      <c r="B467" s="6" t="s">
        <v>930</v>
      </c>
      <c r="C467" s="7" t="s">
        <v>74</v>
      </c>
      <c r="D467" s="9">
        <v>2</v>
      </c>
      <c r="E467" s="25"/>
      <c r="F467" s="24">
        <f t="shared" si="53"/>
        <v>0</v>
      </c>
    </row>
    <row r="468" spans="1:6" x14ac:dyDescent="0.2">
      <c r="A468" s="3" t="s">
        <v>931</v>
      </c>
      <c r="B468" s="6" t="s">
        <v>932</v>
      </c>
      <c r="C468" s="7" t="s">
        <v>44</v>
      </c>
      <c r="D468" s="5">
        <v>24</v>
      </c>
      <c r="E468" s="25"/>
      <c r="F468" s="24">
        <f t="shared" si="53"/>
        <v>0</v>
      </c>
    </row>
    <row r="469" spans="1:6" ht="28.5" x14ac:dyDescent="0.2">
      <c r="A469" s="3" t="s">
        <v>933</v>
      </c>
      <c r="B469" s="6" t="s">
        <v>934</v>
      </c>
      <c r="C469" s="7" t="s">
        <v>44</v>
      </c>
      <c r="D469" s="5">
        <v>117</v>
      </c>
      <c r="E469" s="25"/>
      <c r="F469" s="24">
        <f t="shared" si="53"/>
        <v>0</v>
      </c>
    </row>
    <row r="470" spans="1:6" x14ac:dyDescent="0.2">
      <c r="A470" s="3" t="s">
        <v>935</v>
      </c>
      <c r="B470" s="6" t="s">
        <v>936</v>
      </c>
      <c r="C470" s="7" t="s">
        <v>74</v>
      </c>
      <c r="D470" s="9">
        <v>5</v>
      </c>
      <c r="E470" s="25"/>
      <c r="F470" s="24">
        <f t="shared" si="53"/>
        <v>0</v>
      </c>
    </row>
    <row r="471" spans="1:6" x14ac:dyDescent="0.2">
      <c r="A471" s="15" t="s">
        <v>937</v>
      </c>
      <c r="B471" s="8" t="s">
        <v>938</v>
      </c>
      <c r="C471" s="5"/>
      <c r="D471" s="5"/>
      <c r="E471" s="5"/>
      <c r="F471" s="24"/>
    </row>
    <row r="472" spans="1:6" ht="42.75" x14ac:dyDescent="0.2">
      <c r="A472" s="3" t="s">
        <v>939</v>
      </c>
      <c r="B472" s="6" t="s">
        <v>940</v>
      </c>
      <c r="C472" s="7" t="s">
        <v>88</v>
      </c>
      <c r="D472" s="9">
        <v>1</v>
      </c>
      <c r="E472" s="25"/>
      <c r="F472" s="24">
        <f>E472*D472</f>
        <v>0</v>
      </c>
    </row>
    <row r="473" spans="1:6" x14ac:dyDescent="0.2">
      <c r="A473" s="15" t="s">
        <v>941</v>
      </c>
      <c r="B473" s="8" t="s">
        <v>942</v>
      </c>
      <c r="C473" s="5"/>
      <c r="D473" s="5"/>
      <c r="E473" s="5"/>
      <c r="F473" s="24"/>
    </row>
    <row r="474" spans="1:6" x14ac:dyDescent="0.2">
      <c r="A474" s="15" t="s">
        <v>943</v>
      </c>
      <c r="B474" s="6" t="s">
        <v>944</v>
      </c>
      <c r="C474" s="5"/>
      <c r="D474" s="5"/>
      <c r="E474" s="5"/>
      <c r="F474" s="24"/>
    </row>
    <row r="475" spans="1:6" ht="28.5" x14ac:dyDescent="0.2">
      <c r="A475" s="3" t="s">
        <v>945</v>
      </c>
      <c r="B475" s="6" t="s">
        <v>946</v>
      </c>
      <c r="C475" s="7" t="s">
        <v>74</v>
      </c>
      <c r="D475" s="9">
        <v>1</v>
      </c>
      <c r="E475" s="25"/>
      <c r="F475" s="24">
        <f>E475*D475</f>
        <v>0</v>
      </c>
    </row>
    <row r="476" spans="1:6" x14ac:dyDescent="0.2">
      <c r="A476" s="15" t="s">
        <v>947</v>
      </c>
      <c r="B476" s="8" t="s">
        <v>948</v>
      </c>
      <c r="C476" s="5"/>
      <c r="D476" s="5"/>
      <c r="E476" s="5"/>
      <c r="F476" s="24"/>
    </row>
    <row r="477" spans="1:6" x14ac:dyDescent="0.2">
      <c r="A477" s="15" t="s">
        <v>949</v>
      </c>
      <c r="B477" s="8" t="s">
        <v>950</v>
      </c>
      <c r="C477" s="5"/>
      <c r="D477" s="5"/>
      <c r="E477" s="5"/>
      <c r="F477" s="24"/>
    </row>
    <row r="478" spans="1:6" ht="57" x14ac:dyDescent="0.2">
      <c r="A478" s="15" t="s">
        <v>951</v>
      </c>
      <c r="B478" s="6" t="s">
        <v>952</v>
      </c>
      <c r="C478" s="7" t="s">
        <v>44</v>
      </c>
      <c r="D478" s="9">
        <v>82</v>
      </c>
      <c r="E478" s="25"/>
      <c r="F478" s="24">
        <f>E478*D478</f>
        <v>0</v>
      </c>
    </row>
    <row r="479" spans="1:6" x14ac:dyDescent="0.2">
      <c r="A479" s="15" t="s">
        <v>953</v>
      </c>
      <c r="B479" s="6" t="s">
        <v>954</v>
      </c>
      <c r="C479" s="7"/>
      <c r="D479" s="9"/>
      <c r="E479" s="5"/>
      <c r="F479" s="24"/>
    </row>
    <row r="480" spans="1:6" ht="85.5" x14ac:dyDescent="0.2">
      <c r="A480" s="3" t="s">
        <v>955</v>
      </c>
      <c r="B480" s="6" t="s">
        <v>956</v>
      </c>
      <c r="C480" s="7" t="s">
        <v>74</v>
      </c>
      <c r="D480" s="9">
        <v>1</v>
      </c>
      <c r="E480" s="25"/>
      <c r="F480" s="24">
        <f>E480*D480</f>
        <v>0</v>
      </c>
    </row>
    <row r="481" spans="1:6" x14ac:dyDescent="0.2">
      <c r="A481" s="15" t="s">
        <v>957</v>
      </c>
      <c r="B481" s="8" t="s">
        <v>958</v>
      </c>
      <c r="C481" s="5"/>
      <c r="D481" s="5"/>
      <c r="E481" s="5"/>
      <c r="F481" s="24"/>
    </row>
    <row r="482" spans="1:6" x14ac:dyDescent="0.2">
      <c r="A482" s="15" t="s">
        <v>959</v>
      </c>
      <c r="B482" s="6" t="s">
        <v>960</v>
      </c>
      <c r="C482" s="5"/>
      <c r="D482" s="5"/>
      <c r="E482" s="5"/>
      <c r="F482" s="24"/>
    </row>
    <row r="483" spans="1:6" x14ac:dyDescent="0.2">
      <c r="A483" s="3" t="s">
        <v>961</v>
      </c>
      <c r="B483" s="6" t="s">
        <v>962</v>
      </c>
      <c r="C483" s="7" t="s">
        <v>44</v>
      </c>
      <c r="D483" s="5">
        <v>31</v>
      </c>
      <c r="E483" s="25"/>
      <c r="F483" s="24">
        <f t="shared" ref="F483:F485" si="54">E483*D483</f>
        <v>0</v>
      </c>
    </row>
    <row r="484" spans="1:6" x14ac:dyDescent="0.2">
      <c r="A484" s="3" t="s">
        <v>963</v>
      </c>
      <c r="B484" s="6" t="s">
        <v>964</v>
      </c>
      <c r="C484" s="7" t="s">
        <v>21</v>
      </c>
      <c r="D484" s="5">
        <v>234</v>
      </c>
      <c r="E484" s="25"/>
      <c r="F484" s="24">
        <f t="shared" si="54"/>
        <v>0</v>
      </c>
    </row>
    <row r="485" spans="1:6" x14ac:dyDescent="0.2">
      <c r="A485" s="3" t="s">
        <v>965</v>
      </c>
      <c r="B485" s="6" t="s">
        <v>966</v>
      </c>
      <c r="C485" s="7" t="s">
        <v>21</v>
      </c>
      <c r="D485" s="5">
        <v>234</v>
      </c>
      <c r="E485" s="25"/>
      <c r="F485" s="24">
        <f t="shared" si="54"/>
        <v>0</v>
      </c>
    </row>
    <row r="486" spans="1:6" x14ac:dyDescent="0.2">
      <c r="A486" s="15" t="s">
        <v>967</v>
      </c>
      <c r="B486" s="8" t="s">
        <v>968</v>
      </c>
      <c r="C486" s="5"/>
      <c r="D486" s="5"/>
      <c r="E486" s="5"/>
      <c r="F486" s="24"/>
    </row>
    <row r="487" spans="1:6" x14ac:dyDescent="0.2">
      <c r="A487" s="10" t="s">
        <v>969</v>
      </c>
      <c r="B487" s="23" t="s">
        <v>970</v>
      </c>
      <c r="C487" s="16"/>
      <c r="D487" s="16"/>
      <c r="E487" s="5"/>
      <c r="F487" s="24"/>
    </row>
    <row r="488" spans="1:6" ht="57" x14ac:dyDescent="0.2">
      <c r="A488" s="10" t="s">
        <v>971</v>
      </c>
      <c r="B488" s="11" t="s">
        <v>972</v>
      </c>
      <c r="C488" s="16" t="s">
        <v>88</v>
      </c>
      <c r="D488" s="16">
        <v>1</v>
      </c>
      <c r="E488" s="25"/>
      <c r="F488" s="24">
        <f>E488*D488</f>
        <v>0</v>
      </c>
    </row>
    <row r="489" spans="1:6" x14ac:dyDescent="0.2">
      <c r="A489" s="10" t="s">
        <v>973</v>
      </c>
      <c r="B489" s="6" t="s">
        <v>974</v>
      </c>
      <c r="C489" s="16"/>
      <c r="D489" s="16"/>
      <c r="E489" s="5"/>
      <c r="F489" s="24"/>
    </row>
    <row r="490" spans="1:6" ht="42.75" x14ac:dyDescent="0.2">
      <c r="A490" s="3" t="s">
        <v>975</v>
      </c>
      <c r="B490" s="6" t="s">
        <v>976</v>
      </c>
      <c r="C490" s="7" t="s">
        <v>44</v>
      </c>
      <c r="D490" s="5">
        <v>96</v>
      </c>
      <c r="E490" s="25"/>
      <c r="F490" s="24">
        <f>E490*D490</f>
        <v>0</v>
      </c>
    </row>
    <row r="491" spans="1:6" x14ac:dyDescent="0.2">
      <c r="A491" s="3" t="s">
        <v>977</v>
      </c>
      <c r="B491" s="6" t="s">
        <v>978</v>
      </c>
      <c r="C491" s="7"/>
      <c r="D491" s="5"/>
      <c r="E491" s="5"/>
      <c r="F491" s="24"/>
    </row>
    <row r="492" spans="1:6" ht="85.5" x14ac:dyDescent="0.2">
      <c r="A492" s="3" t="s">
        <v>979</v>
      </c>
      <c r="B492" s="6" t="s">
        <v>980</v>
      </c>
      <c r="C492" s="7" t="s">
        <v>74</v>
      </c>
      <c r="D492" s="9">
        <v>5</v>
      </c>
      <c r="E492" s="25"/>
      <c r="F492" s="24">
        <f>E492*D492</f>
        <v>0</v>
      </c>
    </row>
    <row r="493" spans="1:6" x14ac:dyDescent="0.2">
      <c r="A493" s="3" t="s">
        <v>981</v>
      </c>
      <c r="B493" s="6" t="s">
        <v>982</v>
      </c>
      <c r="C493" s="7"/>
      <c r="D493" s="9"/>
      <c r="E493" s="5"/>
      <c r="F493" s="24"/>
    </row>
    <row r="494" spans="1:6" ht="42.75" x14ac:dyDescent="0.2">
      <c r="A494" s="3" t="s">
        <v>983</v>
      </c>
      <c r="B494" s="6" t="s">
        <v>984</v>
      </c>
      <c r="C494" s="7" t="s">
        <v>88</v>
      </c>
      <c r="D494" s="9">
        <v>5</v>
      </c>
      <c r="E494" s="25"/>
      <c r="F494" s="24">
        <f>E494*D494</f>
        <v>0</v>
      </c>
    </row>
    <row r="495" spans="1:6" x14ac:dyDescent="0.2">
      <c r="A495" s="15" t="s">
        <v>985</v>
      </c>
      <c r="B495" s="8" t="s">
        <v>986</v>
      </c>
      <c r="C495" s="5"/>
      <c r="D495" s="9"/>
      <c r="E495" s="5"/>
      <c r="F495" s="24"/>
    </row>
    <row r="496" spans="1:6" x14ac:dyDescent="0.2">
      <c r="A496" s="3" t="s">
        <v>987</v>
      </c>
      <c r="B496" s="6" t="s">
        <v>988</v>
      </c>
      <c r="C496" s="7" t="s">
        <v>989</v>
      </c>
      <c r="D496" s="9">
        <v>16</v>
      </c>
      <c r="E496" s="25"/>
      <c r="F496" s="24">
        <f t="shared" ref="F496:F500" si="55">E496*D496</f>
        <v>0</v>
      </c>
    </row>
    <row r="497" spans="1:6" ht="28.5" x14ac:dyDescent="0.2">
      <c r="A497" s="3" t="s">
        <v>990</v>
      </c>
      <c r="B497" s="6" t="s">
        <v>991</v>
      </c>
      <c r="C497" s="7" t="s">
        <v>74</v>
      </c>
      <c r="D497" s="9">
        <v>2</v>
      </c>
      <c r="E497" s="25"/>
      <c r="F497" s="24">
        <f t="shared" si="55"/>
        <v>0</v>
      </c>
    </row>
    <row r="498" spans="1:6" x14ac:dyDescent="0.2">
      <c r="A498" s="3" t="s">
        <v>992</v>
      </c>
      <c r="B498" s="6" t="s">
        <v>993</v>
      </c>
      <c r="C498" s="7" t="s">
        <v>74</v>
      </c>
      <c r="D498" s="9">
        <v>1</v>
      </c>
      <c r="E498" s="25"/>
      <c r="F498" s="24">
        <f t="shared" si="55"/>
        <v>0</v>
      </c>
    </row>
    <row r="499" spans="1:6" ht="28.5" x14ac:dyDescent="0.2">
      <c r="A499" s="3" t="s">
        <v>994</v>
      </c>
      <c r="B499" s="6" t="s">
        <v>995</v>
      </c>
      <c r="C499" s="7" t="s">
        <v>88</v>
      </c>
      <c r="D499" s="9">
        <v>1</v>
      </c>
      <c r="E499" s="25"/>
      <c r="F499" s="24">
        <f t="shared" si="55"/>
        <v>0</v>
      </c>
    </row>
    <row r="500" spans="1:6" ht="28.5" x14ac:dyDescent="0.2">
      <c r="A500" s="3" t="s">
        <v>996</v>
      </c>
      <c r="B500" s="6" t="s">
        <v>997</v>
      </c>
      <c r="C500" s="7" t="s">
        <v>88</v>
      </c>
      <c r="D500" s="9">
        <v>10</v>
      </c>
      <c r="E500" s="25"/>
      <c r="F500" s="24">
        <f t="shared" si="55"/>
        <v>0</v>
      </c>
    </row>
    <row r="501" spans="1:6" x14ac:dyDescent="0.2">
      <c r="A501" s="15" t="s">
        <v>998</v>
      </c>
      <c r="B501" s="8" t="s">
        <v>999</v>
      </c>
      <c r="C501" s="5"/>
      <c r="D501" s="5"/>
      <c r="E501" s="5"/>
      <c r="F501" s="24"/>
    </row>
    <row r="502" spans="1:6" ht="42.75" x14ac:dyDescent="0.2">
      <c r="A502" s="3" t="s">
        <v>1000</v>
      </c>
      <c r="B502" s="6" t="s">
        <v>1001</v>
      </c>
      <c r="C502" s="7" t="s">
        <v>21</v>
      </c>
      <c r="D502" s="5">
        <v>300</v>
      </c>
      <c r="E502" s="25"/>
      <c r="F502" s="24">
        <f t="shared" ref="F502:F503" si="56">E502*D502</f>
        <v>0</v>
      </c>
    </row>
    <row r="503" spans="1:6" ht="57" x14ac:dyDescent="0.2">
      <c r="A503" s="3" t="s">
        <v>1002</v>
      </c>
      <c r="B503" s="6" t="s">
        <v>1003</v>
      </c>
      <c r="C503" s="7" t="s">
        <v>88</v>
      </c>
      <c r="D503" s="9">
        <v>1</v>
      </c>
      <c r="E503" s="25"/>
      <c r="F503" s="24">
        <f t="shared" si="56"/>
        <v>0</v>
      </c>
    </row>
    <row r="504" spans="1:6" x14ac:dyDescent="0.2">
      <c r="A504" s="15" t="s">
        <v>1004</v>
      </c>
      <c r="B504" s="8" t="s">
        <v>1005</v>
      </c>
      <c r="C504" s="5"/>
      <c r="D504" s="5"/>
      <c r="E504" s="5"/>
      <c r="F504" s="24"/>
    </row>
    <row r="505" spans="1:6" ht="28.5" x14ac:dyDescent="0.2">
      <c r="A505" s="3" t="s">
        <v>1006</v>
      </c>
      <c r="B505" s="6" t="s">
        <v>1007</v>
      </c>
      <c r="C505" s="7" t="s">
        <v>88</v>
      </c>
      <c r="D505" s="9">
        <v>24</v>
      </c>
      <c r="E505" s="25"/>
      <c r="F505" s="24">
        <f t="shared" ref="F505:F507" si="57">E505*D505</f>
        <v>0</v>
      </c>
    </row>
    <row r="506" spans="1:6" x14ac:dyDescent="0.2">
      <c r="A506" s="3" t="s">
        <v>1008</v>
      </c>
      <c r="B506" s="6" t="s">
        <v>1009</v>
      </c>
      <c r="C506" s="7" t="s">
        <v>88</v>
      </c>
      <c r="D506" s="9">
        <v>1</v>
      </c>
      <c r="E506" s="25"/>
      <c r="F506" s="24">
        <f t="shared" si="57"/>
        <v>0</v>
      </c>
    </row>
    <row r="507" spans="1:6" x14ac:dyDescent="0.2">
      <c r="A507" s="3" t="s">
        <v>1010</v>
      </c>
      <c r="B507" s="6" t="s">
        <v>1011</v>
      </c>
      <c r="C507" s="7" t="s">
        <v>88</v>
      </c>
      <c r="D507" s="9">
        <v>1</v>
      </c>
      <c r="E507" s="25"/>
      <c r="F507" s="24">
        <f t="shared" si="57"/>
        <v>0</v>
      </c>
    </row>
    <row r="508" spans="1:6" ht="42.75" x14ac:dyDescent="0.2">
      <c r="A508" s="3" t="s">
        <v>1012</v>
      </c>
      <c r="B508" s="11" t="s">
        <v>1013</v>
      </c>
      <c r="C508" s="7" t="s">
        <v>88</v>
      </c>
      <c r="D508" s="9">
        <v>1</v>
      </c>
      <c r="E508" s="5"/>
      <c r="F508" s="24">
        <f>SUM(F3:F507)*0.15</f>
        <v>0</v>
      </c>
    </row>
    <row r="510" spans="1:6" x14ac:dyDescent="0.2">
      <c r="A510" s="26" t="s">
        <v>1014</v>
      </c>
      <c r="B510" s="26"/>
      <c r="C510" s="26"/>
      <c r="D510" s="26"/>
      <c r="E510" s="27">
        <f>SUM(F3:F508)</f>
        <v>0</v>
      </c>
      <c r="F510" s="28"/>
    </row>
    <row r="511" spans="1:6" ht="15" thickBot="1" x14ac:dyDescent="0.25">
      <c r="A511" s="29" t="s">
        <v>1015</v>
      </c>
      <c r="B511" s="29"/>
      <c r="C511" s="29"/>
      <c r="D511" s="29"/>
      <c r="E511" s="30">
        <f>E510*0.17</f>
        <v>0</v>
      </c>
      <c r="F511" s="31"/>
    </row>
    <row r="512" spans="1:6" ht="15.75" thickBot="1" x14ac:dyDescent="0.3">
      <c r="A512" s="32" t="s">
        <v>1016</v>
      </c>
      <c r="B512" s="33"/>
      <c r="C512" s="33"/>
      <c r="D512" s="33"/>
      <c r="E512" s="34">
        <f>E510+E511</f>
        <v>0</v>
      </c>
      <c r="F512" s="35"/>
    </row>
  </sheetData>
  <sheetProtection algorithmName="SHA-512" hashValue="HliIfWAgWGZ3nyPd6WrvwqlOi0+/S6cIm1j/iX353ux6NGUxoWL/WjXgoWED9cjUMb1br1oD6SZ83haBuDkK5g==" saltValue="wjhITHTrIwqzpALWqYlV/g==" spinCount="100000" sheet="1" formatCells="0" formatColumns="0" formatRows="0" sort="0" autoFilter="0"/>
  <autoFilter ref="A2:F512"/>
  <mergeCells count="6">
    <mergeCell ref="A510:D510"/>
    <mergeCell ref="E510:F510"/>
    <mergeCell ref="A511:D511"/>
    <mergeCell ref="E511:F511"/>
    <mergeCell ref="A512:D512"/>
    <mergeCell ref="E512:F512"/>
  </mergeCells>
  <dataValidations count="1">
    <dataValidation type="decimal" operator="greaterThan" allowBlank="1" showInputMessage="1" showErrorMessage="1" sqref="E1:E1048576">
      <formula1>0</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שירן קלר</cp:lastModifiedBy>
  <dcterms:created xsi:type="dcterms:W3CDTF">2023-07-31T08:56:36Z</dcterms:created>
  <dcterms:modified xsi:type="dcterms:W3CDTF">2023-09-13T17:10:16Z</dcterms:modified>
</cp:coreProperties>
</file>